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432" windowWidth="12120" windowHeight="5040" activeTab="0"/>
  </bookViews>
  <sheets>
    <sheet name="Arkusz" sheetId="1" r:id="rId1"/>
  </sheets>
  <definedNames>
    <definedName name="_xlnm.Print_Area" localSheetId="0">'Arkusz'!$A$1:$L$46</definedName>
    <definedName name="_xlnm.Print_Titles" localSheetId="0">'Arkusz'!$17:$19</definedName>
  </definedNames>
  <calcPr fullCalcOnLoad="1"/>
</workbook>
</file>

<file path=xl/sharedStrings.xml><?xml version="1.0" encoding="utf-8"?>
<sst xmlns="http://schemas.openxmlformats.org/spreadsheetml/2006/main" count="70" uniqueCount="53">
  <si>
    <t xml:space="preserve">Ilość </t>
  </si>
  <si>
    <t>Producent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</si>
  <si>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</si>
  <si>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</si>
  <si>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</si>
  <si>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</si>
  <si>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</si>
  <si>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</si>
  <si>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</si>
  <si>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</si>
  <si>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</si>
  <si>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</si>
  <si>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CENA GRUPY</t>
  </si>
  <si>
    <t>Wadium</t>
  </si>
  <si>
    <t>Jednostka
miary</t>
  </si>
  <si>
    <t>3.</t>
  </si>
  <si>
    <t>Nr
gr.</t>
  </si>
  <si>
    <t>Nr
poz.</t>
  </si>
  <si>
    <t>VAT
(%)</t>
  </si>
  <si>
    <t>12.</t>
  </si>
  <si>
    <t>Nazwa
handlowa</t>
  </si>
  <si>
    <t>Cena brutto
(zł)</t>
  </si>
  <si>
    <t>Instrukcja obliczenia ceny oferowanej pozycji:</t>
  </si>
  <si>
    <t>Cena
jednostkowa
brutto (zł)</t>
  </si>
  <si>
    <t>Kod EAN</t>
  </si>
  <si>
    <t>ZAPOZNAJ SIĘ Z INSTRUKCJĄ:</t>
  </si>
  <si>
    <t>pod warunkiem, że łączna ilość zapotrzebowanego produktu pozostanie bez zmian. W przypadku gdy łączna ilość oferowanego produktu będzie inna niż wymagana przez Zamawiającego,</t>
  </si>
  <si>
    <t>na modyfikację kolumn 7 i 8 wymagana jest zgoda Zamawiającego (Zamawiający poda sposób modyfikacji) w trybie art. 38 Pzp.</t>
  </si>
  <si>
    <t>a) cenę jednostkową brutto pozycji należy wpisać do formularza cenowego z dokładnością do 1 grosza (kolumna 9),</t>
  </si>
  <si>
    <t>c) cenę brutto pozycji należy obliczyć: Cena brutto (zł) (kolumna 11) = Ilość (kolumna 8) x Cena jednostkowa brutto (zł) (kolumna 9).</t>
  </si>
  <si>
    <t>Asortyment</t>
  </si>
  <si>
    <t>b) stawkę podatku od towarów i usług, w kolumnie 10 - VAT (%), należy wpisać cyfrą np. 5, 8, 23,</t>
  </si>
  <si>
    <r>
      <t>Dopuszcza się modyfikację kolumn 7 (Jednostka miary) i 8 (Ilość)</t>
    </r>
    <r>
      <rPr>
        <sz val="9"/>
        <rFont val="Arial"/>
        <family val="2"/>
      </rPr>
      <t>, w przypadku gdy Wykonawca może zaoferować produkt w opakowaniu o innej zawartości niż podano w kolumnie 3,</t>
    </r>
  </si>
  <si>
    <t>op.</t>
  </si>
  <si>
    <t>Octreotidum inj. 20mg, proszek i rozpuszczalnik do sporządzania zawiesiny do wstrzykiwań, 1 fiol. proszku + 1 amp.-strzyk. rozp. + zestaw do sporządzania i podania</t>
  </si>
  <si>
    <t>Octreotidum inj. 30mg, proszek i rozpuszczalnik do sporządzania zawiesiny do wstrzykiwań, 1 fiol. proszku + 1 amp.-strzyk. rozp. + zestaw do sporządzania i podania</t>
  </si>
  <si>
    <t xml:space="preserve">Darbepoetinum alfa, roztwór do wstrzykiwań, 500 mcg/ml, 1 amp.-strzyk. 1 ml z zabezpieczeniem igły </t>
  </si>
  <si>
    <t>Axitinibum 0,005 g x 56 tabl. powl.</t>
  </si>
  <si>
    <t>Nivolumabum, koncentrat do sporządzania roztworu do infuzji, 10 mg/ml, 1 fiol. 4 ml</t>
  </si>
  <si>
    <t>Nivolumabum, koncentrat do sporządzania roztworu do infuzji, 10 mg/ml, 1 fiol. 10 ml</t>
  </si>
  <si>
    <t>Enzalutamidum, 40mg, 112 kaps.</t>
  </si>
  <si>
    <t>Paclitaxelum, koncentrat do sporządzania roztworu do infuzji, 100 mg, 1 fiol. 16,7 ml,</t>
  </si>
  <si>
    <t>Paclitaxelum, koncentrat do sporządzania roztworu do infuzji, 300 mg, 1 fiol. 50 ml,</t>
  </si>
  <si>
    <t>A1</t>
  </si>
  <si>
    <t>A2</t>
  </si>
  <si>
    <t>A3</t>
  </si>
  <si>
    <t>A4</t>
  </si>
  <si>
    <t>A5</t>
  </si>
  <si>
    <t>A6</t>
  </si>
  <si>
    <t>A7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</si>
  <si>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</si>
  <si>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Trastuzumabum emtansinum, proszek do sporządzania koncentratu roztworu do infuzji, 100mg, 1 fiol. proszku</t>
  </si>
  <si>
    <t>Trastuzumabum emtansinum, proszek do sporządzania koncentratu roztworu do infuzji, 160mg, 1 fiol. proszku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</si>
</sst>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</numFmts>
  <fonts count="4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8" fillId="0" borderId="0" xfId="0" applyNumberFormat="1" applyFont="1" applyBorder="1" applyAlignment="1">
      <alignment horizontal="center"/>
    </xf>
    <xf numFmtId="4" fontId="6" fillId="0" borderId="0" xfId="0" applyNumberFormat="1" applyFont="1" applyAlignment="1">
      <alignment/>
    </xf>
    <xf numFmtId="0" fontId="7" fillId="33" borderId="10" xfId="0" applyFont="1" applyFill="1" applyBorder="1" applyAlignment="1">
      <alignment horizontal="center"/>
    </xf>
    <xf numFmtId="1" fontId="3" fillId="33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0" fontId="5" fillId="34" borderId="0" xfId="0" applyFont="1" applyFill="1" applyAlignment="1">
      <alignment horizontal="center"/>
    </xf>
    <xf numFmtId="0" fontId="5" fillId="34" borderId="0" xfId="53" applyFont="1" applyFill="1">
      <alignment/>
      <protection/>
    </xf>
    <xf numFmtId="0" fontId="5" fillId="34" borderId="0" xfId="0" applyFont="1" applyFill="1" applyAlignment="1">
      <alignment/>
    </xf>
    <xf numFmtId="2" fontId="5" fillId="34" borderId="0" xfId="0" applyNumberFormat="1" applyFont="1" applyFill="1" applyAlignment="1">
      <alignment horizontal="center"/>
    </xf>
    <xf numFmtId="0" fontId="6" fillId="34" borderId="0" xfId="0" applyFont="1" applyFill="1" applyAlignment="1">
      <alignment/>
    </xf>
    <xf numFmtId="0" fontId="48" fillId="34" borderId="0" xfId="0" applyFont="1" applyFill="1" applyAlignment="1">
      <alignment vertical="center"/>
    </xf>
    <xf numFmtId="4" fontId="9" fillId="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1" fontId="3" fillId="0" borderId="19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9" fillId="0" borderId="18" xfId="0" applyNumberFormat="1" applyFont="1" applyFill="1" applyBorder="1" applyAlignment="1">
      <alignment horizontal="center" vertical="center"/>
    </xf>
    <xf numFmtId="1" fontId="3" fillId="0" borderId="18" xfId="0" applyNumberFormat="1" applyFont="1" applyFill="1" applyBorder="1" applyAlignment="1">
      <alignment horizontal="left"/>
    </xf>
    <xf numFmtId="1" fontId="9" fillId="0" borderId="18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5" fillId="0" borderId="21" xfId="53" applyFont="1" applyFill="1" applyBorder="1" applyAlignment="1">
      <alignment horizontal="center"/>
      <protection/>
    </xf>
    <xf numFmtId="4" fontId="9" fillId="0" borderId="16" xfId="0" applyNumberFormat="1" applyFont="1" applyBorder="1" applyAlignment="1">
      <alignment horizontal="right" vertical="center"/>
    </xf>
    <xf numFmtId="169" fontId="3" fillId="0" borderId="22" xfId="0" applyNumberFormat="1" applyFont="1" applyFill="1" applyBorder="1" applyAlignment="1">
      <alignment horizontal="center"/>
    </xf>
    <xf numFmtId="169" fontId="3" fillId="0" borderId="23" xfId="0" applyNumberFormat="1" applyFont="1" applyFill="1" applyBorder="1" applyAlignment="1">
      <alignment horizontal="center"/>
    </xf>
    <xf numFmtId="169" fontId="3" fillId="0" borderId="24" xfId="0" applyNumberFormat="1" applyFont="1" applyFill="1" applyBorder="1" applyAlignment="1">
      <alignment horizontal="center"/>
    </xf>
    <xf numFmtId="3" fontId="5" fillId="0" borderId="21" xfId="53" applyNumberFormat="1" applyFont="1" applyFill="1" applyBorder="1" applyAlignment="1">
      <alignment horizontal="center"/>
      <protection/>
    </xf>
    <xf numFmtId="4" fontId="5" fillId="0" borderId="21" xfId="0" applyNumberFormat="1" applyFont="1" applyFill="1" applyBorder="1" applyAlignment="1">
      <alignment horizontal="right"/>
    </xf>
    <xf numFmtId="1" fontId="5" fillId="0" borderId="21" xfId="0" applyNumberFormat="1" applyFont="1" applyFill="1" applyBorder="1" applyAlignment="1">
      <alignment horizontal="center"/>
    </xf>
    <xf numFmtId="4" fontId="5" fillId="0" borderId="25" xfId="0" applyNumberFormat="1" applyFont="1" applyFill="1" applyBorder="1" applyAlignment="1">
      <alignment horizontal="right"/>
    </xf>
    <xf numFmtId="0" fontId="5" fillId="34" borderId="26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27" xfId="53" applyFont="1" applyFill="1" applyBorder="1" applyAlignment="1">
      <alignment horizontal="center"/>
      <protection/>
    </xf>
    <xf numFmtId="3" fontId="5" fillId="0" borderId="27" xfId="53" applyNumberFormat="1" applyFont="1" applyFill="1" applyBorder="1" applyAlignment="1">
      <alignment horizontal="center"/>
      <protection/>
    </xf>
    <xf numFmtId="4" fontId="5" fillId="0" borderId="27" xfId="0" applyNumberFormat="1" applyFont="1" applyFill="1" applyBorder="1" applyAlignment="1">
      <alignment horizontal="right"/>
    </xf>
    <xf numFmtId="1" fontId="5" fillId="0" borderId="27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53" applyFont="1" applyFill="1">
      <alignment/>
      <protection/>
    </xf>
    <xf numFmtId="0" fontId="3" fillId="0" borderId="2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" fontId="5" fillId="0" borderId="21" xfId="53" applyNumberFormat="1" applyFont="1" applyFill="1" applyBorder="1" applyAlignment="1">
      <alignment horizontal="center"/>
      <protection/>
    </xf>
    <xf numFmtId="1" fontId="5" fillId="0" borderId="27" xfId="53" applyNumberFormat="1" applyFont="1" applyFill="1" applyBorder="1" applyAlignment="1">
      <alignment horizontal="center"/>
      <protection/>
    </xf>
    <xf numFmtId="0" fontId="5" fillId="0" borderId="21" xfId="53" applyFont="1" applyFill="1" applyBorder="1" applyAlignment="1">
      <alignment horizontal="center" vertical="center"/>
      <protection/>
    </xf>
    <xf numFmtId="1" fontId="5" fillId="0" borderId="21" xfId="53" applyNumberFormat="1" applyFont="1" applyFill="1" applyBorder="1" applyAlignment="1">
      <alignment horizontal="center" vertical="center"/>
      <protection/>
    </xf>
    <xf numFmtId="3" fontId="5" fillId="0" borderId="21" xfId="53" applyNumberFormat="1" applyFont="1" applyFill="1" applyBorder="1" applyAlignment="1">
      <alignment horizontal="center" vertical="center"/>
      <protection/>
    </xf>
    <xf numFmtId="4" fontId="5" fillId="0" borderId="21" xfId="0" applyNumberFormat="1" applyFont="1" applyFill="1" applyBorder="1" applyAlignment="1">
      <alignment horizontal="right" vertical="center"/>
    </xf>
    <xf numFmtId="1" fontId="5" fillId="0" borderId="21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right" vertical="center"/>
    </xf>
    <xf numFmtId="169" fontId="3" fillId="0" borderId="22" xfId="0" applyNumberFormat="1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/>
    </xf>
    <xf numFmtId="0" fontId="0" fillId="0" borderId="31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26" xfId="0" applyBorder="1" applyAlignment="1">
      <alignment wrapText="1"/>
    </xf>
    <xf numFmtId="0" fontId="0" fillId="0" borderId="26" xfId="0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5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right" vertical="center"/>
    </xf>
    <xf numFmtId="1" fontId="3" fillId="34" borderId="0" xfId="0" applyNumberFormat="1" applyFont="1" applyFill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3"/>
  <sheetViews>
    <sheetView showGridLines="0" showZeros="0" tabSelected="1" view="pageBreakPreview" zoomScaleSheetLayoutView="100" workbookViewId="0" topLeftCell="A1">
      <selection activeCell="E16" sqref="E16"/>
    </sheetView>
  </sheetViews>
  <sheetFormatPr defaultColWidth="9.125" defaultRowHeight="12.75"/>
  <cols>
    <col min="1" max="1" width="3.50390625" style="1" customWidth="1"/>
    <col min="2" max="2" width="4.00390625" style="1" customWidth="1"/>
    <col min="3" max="3" width="48.125" style="1" customWidth="1"/>
    <col min="4" max="4" width="20.125" style="1" customWidth="1"/>
    <col min="5" max="5" width="14.375" style="1" customWidth="1"/>
    <col min="6" max="6" width="14.125" style="1" bestFit="1" customWidth="1"/>
    <col min="7" max="7" width="9.50390625" style="1" bestFit="1" customWidth="1"/>
    <col min="8" max="8" width="7.50390625" style="1" customWidth="1"/>
    <col min="9" max="9" width="11.125" style="1" customWidth="1"/>
    <col min="10" max="10" width="4.375" style="1" customWidth="1"/>
    <col min="11" max="11" width="13.125" style="1" customWidth="1"/>
    <col min="12" max="12" width="11.625" style="1" customWidth="1"/>
    <col min="13" max="16384" width="9.125" style="1" customWidth="1"/>
  </cols>
  <sheetData>
    <row r="1" ht="7.5" customHeight="1"/>
    <row r="2" spans="1:12" s="17" customFormat="1" ht="15">
      <c r="A2" s="42" t="s">
        <v>25</v>
      </c>
      <c r="B2" s="15"/>
      <c r="C2" s="16"/>
      <c r="D2" s="16"/>
      <c r="E2" s="16"/>
      <c r="I2" s="18"/>
      <c r="K2" s="18"/>
      <c r="L2" s="18"/>
    </row>
    <row r="3" spans="1:12" s="17" customFormat="1" ht="4.5" customHeight="1">
      <c r="A3" s="42"/>
      <c r="B3" s="15"/>
      <c r="C3" s="16"/>
      <c r="D3" s="16"/>
      <c r="E3" s="16"/>
      <c r="I3" s="18"/>
      <c r="K3" s="18"/>
      <c r="L3" s="18"/>
    </row>
    <row r="4" spans="1:12" s="17" customFormat="1" ht="12" customHeight="1" hidden="1">
      <c r="A4" s="5"/>
      <c r="B4" s="50"/>
      <c r="C4" s="51"/>
      <c r="D4" s="16"/>
      <c r="E4" s="16"/>
      <c r="I4" s="18"/>
      <c r="K4" s="18"/>
      <c r="L4" s="18"/>
    </row>
    <row r="5" spans="1:12" s="17" customFormat="1" ht="5.25" customHeight="1" hidden="1">
      <c r="A5" s="43"/>
      <c r="B5" s="50"/>
      <c r="C5" s="51"/>
      <c r="D5" s="16"/>
      <c r="E5" s="16"/>
      <c r="I5" s="18"/>
      <c r="K5" s="18"/>
      <c r="L5" s="18"/>
    </row>
    <row r="6" spans="1:12" s="17" customFormat="1" ht="5.25" customHeight="1" hidden="1">
      <c r="A6" s="5"/>
      <c r="B6" s="50"/>
      <c r="C6" s="51"/>
      <c r="D6" s="16"/>
      <c r="E6" s="16"/>
      <c r="I6" s="18"/>
      <c r="K6" s="18"/>
      <c r="L6" s="18"/>
    </row>
    <row r="7" spans="1:12" s="17" customFormat="1" ht="12" customHeight="1">
      <c r="A7" s="5" t="s">
        <v>32</v>
      </c>
      <c r="B7" s="50"/>
      <c r="C7" s="51"/>
      <c r="D7" s="16"/>
      <c r="E7" s="16"/>
      <c r="I7" s="18"/>
      <c r="K7" s="18"/>
      <c r="L7" s="18"/>
    </row>
    <row r="8" spans="1:12" s="17" customFormat="1" ht="12" customHeight="1">
      <c r="A8" s="60" t="s">
        <v>26</v>
      </c>
      <c r="B8" s="50"/>
      <c r="C8" s="51"/>
      <c r="D8" s="16"/>
      <c r="E8" s="16"/>
      <c r="I8" s="18"/>
      <c r="K8" s="18"/>
      <c r="L8" s="18"/>
    </row>
    <row r="9" spans="1:12" s="17" customFormat="1" ht="12" customHeight="1">
      <c r="A9" s="60" t="s">
        <v>27</v>
      </c>
      <c r="B9" s="50"/>
      <c r="C9" s="51"/>
      <c r="D9" s="16"/>
      <c r="E9" s="16"/>
      <c r="I9" s="18"/>
      <c r="K9" s="18"/>
      <c r="L9" s="18"/>
    </row>
    <row r="10" s="2" customFormat="1" ht="19.5" customHeight="1">
      <c r="A10" s="2" t="s">
        <v>50</v>
      </c>
    </row>
    <row r="11" spans="1:12" s="17" customFormat="1" ht="5.25" customHeight="1">
      <c r="A11" s="44"/>
      <c r="B11" s="50"/>
      <c r="C11" s="51"/>
      <c r="D11" s="16"/>
      <c r="E11" s="16"/>
      <c r="I11" s="18"/>
      <c r="K11" s="18"/>
      <c r="L11" s="18"/>
    </row>
    <row r="12" spans="1:12" s="17" customFormat="1" ht="12" customHeight="1">
      <c r="A12" s="44" t="s">
        <v>22</v>
      </c>
      <c r="B12" s="50"/>
      <c r="C12" s="51"/>
      <c r="D12" s="16"/>
      <c r="E12" s="16"/>
      <c r="I12" s="18"/>
      <c r="K12" s="18"/>
      <c r="L12" s="18"/>
    </row>
    <row r="13" spans="1:12" s="17" customFormat="1" ht="12" customHeight="1">
      <c r="A13" s="59" t="s">
        <v>28</v>
      </c>
      <c r="B13" s="50"/>
      <c r="C13" s="51"/>
      <c r="D13" s="16"/>
      <c r="E13" s="16"/>
      <c r="I13" s="18"/>
      <c r="K13" s="18"/>
      <c r="L13" s="18"/>
    </row>
    <row r="14" spans="1:12" s="17" customFormat="1" ht="12" customHeight="1">
      <c r="A14" s="59" t="s">
        <v>31</v>
      </c>
      <c r="B14" s="50"/>
      <c r="C14" s="51"/>
      <c r="D14" s="16"/>
      <c r="E14" s="16"/>
      <c r="I14" s="18"/>
      <c r="K14" s="18"/>
      <c r="L14" s="18"/>
    </row>
    <row r="15" spans="1:12" s="17" customFormat="1" ht="11.25">
      <c r="A15" s="59" t="s">
        <v>29</v>
      </c>
      <c r="B15" s="50"/>
      <c r="C15" s="51"/>
      <c r="D15" s="16"/>
      <c r="E15" s="16"/>
      <c r="I15" s="18"/>
      <c r="K15" s="18"/>
      <c r="L15" s="18"/>
    </row>
    <row r="16" spans="1:5" s="19" customFormat="1" ht="18.75" customHeight="1" thickBot="1">
      <c r="A16" s="17"/>
      <c r="D16" s="20"/>
      <c r="E16" s="20"/>
    </row>
    <row r="17" spans="1:12" s="2" customFormat="1" ht="60" customHeight="1" thickBot="1">
      <c r="A17" s="52" t="s">
        <v>16</v>
      </c>
      <c r="B17" s="53" t="s">
        <v>17</v>
      </c>
      <c r="C17" s="54" t="s">
        <v>30</v>
      </c>
      <c r="D17" s="54" t="s">
        <v>20</v>
      </c>
      <c r="E17" s="55" t="s">
        <v>1</v>
      </c>
      <c r="F17" s="54" t="s">
        <v>24</v>
      </c>
      <c r="G17" s="56" t="s">
        <v>14</v>
      </c>
      <c r="H17" s="57" t="s">
        <v>0</v>
      </c>
      <c r="I17" s="53" t="s">
        <v>23</v>
      </c>
      <c r="J17" s="53" t="s">
        <v>18</v>
      </c>
      <c r="K17" s="53" t="s">
        <v>21</v>
      </c>
      <c r="L17" s="58" t="s">
        <v>13</v>
      </c>
    </row>
    <row r="18" spans="1:12" ht="13.5" thickBot="1">
      <c r="A18" s="10" t="s">
        <v>2</v>
      </c>
      <c r="B18" s="11" t="s">
        <v>3</v>
      </c>
      <c r="C18" s="11" t="s">
        <v>15</v>
      </c>
      <c r="D18" s="12" t="s">
        <v>4</v>
      </c>
      <c r="E18" s="12" t="s">
        <v>5</v>
      </c>
      <c r="F18" s="11" t="s">
        <v>6</v>
      </c>
      <c r="G18" s="11" t="s">
        <v>7</v>
      </c>
      <c r="H18" s="11" t="s">
        <v>8</v>
      </c>
      <c r="I18" s="11" t="s">
        <v>9</v>
      </c>
      <c r="J18" s="11" t="s">
        <v>10</v>
      </c>
      <c r="K18" s="11" t="s">
        <v>11</v>
      </c>
      <c r="L18" s="13" t="s">
        <v>19</v>
      </c>
    </row>
    <row r="19" spans="1:12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</row>
    <row r="20" spans="1:12" ht="1.5" customHeight="1" thickBo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39">
      <c r="A21" s="30" t="s">
        <v>43</v>
      </c>
      <c r="B21" s="31">
        <v>1</v>
      </c>
      <c r="C21" s="78" t="s">
        <v>34</v>
      </c>
      <c r="D21" s="32"/>
      <c r="E21" s="32"/>
      <c r="F21" s="61"/>
      <c r="G21" s="32" t="s">
        <v>33</v>
      </c>
      <c r="H21" s="37">
        <v>40</v>
      </c>
      <c r="I21" s="38"/>
      <c r="J21" s="39"/>
      <c r="K21" s="38">
        <f>H21*I21</f>
        <v>0</v>
      </c>
      <c r="L21" s="35"/>
    </row>
    <row r="22" spans="1:12" ht="39.75" thickBot="1">
      <c r="A22" s="8"/>
      <c r="B22" s="41">
        <f>B21+1</f>
        <v>2</v>
      </c>
      <c r="C22" s="73" t="s">
        <v>35</v>
      </c>
      <c r="D22" s="45"/>
      <c r="E22" s="45"/>
      <c r="F22" s="62"/>
      <c r="G22" s="45" t="s">
        <v>33</v>
      </c>
      <c r="H22" s="46">
        <v>245</v>
      </c>
      <c r="I22" s="47"/>
      <c r="J22" s="48"/>
      <c r="K22" s="49">
        <f>H22*I22</f>
        <v>0</v>
      </c>
      <c r="L22" s="36">
        <v>12000</v>
      </c>
    </row>
    <row r="23" spans="1:12" ht="18.75" customHeight="1" thickBot="1">
      <c r="A23" s="22"/>
      <c r="B23" s="23"/>
      <c r="C23" s="23"/>
      <c r="D23" s="24"/>
      <c r="E23" s="28"/>
      <c r="F23" s="23"/>
      <c r="G23" s="25"/>
      <c r="H23" s="26"/>
      <c r="I23" s="27" t="str">
        <f>A21</f>
        <v>A1</v>
      </c>
      <c r="J23" s="29"/>
      <c r="K23" s="21">
        <f>SUM(K21:K22)</f>
        <v>0</v>
      </c>
      <c r="L23" s="9"/>
    </row>
    <row r="24" spans="1:12" ht="27" thickBot="1">
      <c r="A24" s="70" t="s">
        <v>44</v>
      </c>
      <c r="B24" s="71">
        <v>3</v>
      </c>
      <c r="C24" s="74" t="s">
        <v>36</v>
      </c>
      <c r="D24" s="63"/>
      <c r="E24" s="63"/>
      <c r="F24" s="64"/>
      <c r="G24" s="63" t="s">
        <v>33</v>
      </c>
      <c r="H24" s="65">
        <v>400</v>
      </c>
      <c r="I24" s="66"/>
      <c r="J24" s="67"/>
      <c r="K24" s="68">
        <f>H24*I24</f>
        <v>0</v>
      </c>
      <c r="L24" s="69">
        <v>11500</v>
      </c>
    </row>
    <row r="25" spans="1:12" ht="18.75" customHeight="1" thickBot="1">
      <c r="A25" s="22"/>
      <c r="B25" s="23"/>
      <c r="C25" s="23"/>
      <c r="D25" s="24"/>
      <c r="E25" s="28"/>
      <c r="F25" s="23"/>
      <c r="G25" s="25"/>
      <c r="H25" s="26" t="s">
        <v>12</v>
      </c>
      <c r="I25" s="27" t="str">
        <f>A24</f>
        <v>A2</v>
      </c>
      <c r="J25" s="29"/>
      <c r="K25" s="33">
        <f>SUM(K24)</f>
        <v>0</v>
      </c>
      <c r="L25" s="9"/>
    </row>
    <row r="26" spans="1:12" ht="13.5" thickBot="1">
      <c r="A26" s="8" t="s">
        <v>45</v>
      </c>
      <c r="B26" s="31">
        <v>4</v>
      </c>
      <c r="C26" s="75" t="s">
        <v>37</v>
      </c>
      <c r="D26" s="32"/>
      <c r="E26" s="32"/>
      <c r="F26" s="61"/>
      <c r="G26" s="32" t="s">
        <v>33</v>
      </c>
      <c r="H26" s="37">
        <v>60</v>
      </c>
      <c r="I26" s="38"/>
      <c r="J26" s="39"/>
      <c r="K26" s="38">
        <f>H26*I26</f>
        <v>0</v>
      </c>
      <c r="L26" s="35">
        <v>6000</v>
      </c>
    </row>
    <row r="27" spans="1:12" ht="18.75" customHeight="1" thickBot="1">
      <c r="A27" s="22"/>
      <c r="B27" s="23"/>
      <c r="C27" s="23"/>
      <c r="D27" s="24"/>
      <c r="E27" s="28"/>
      <c r="F27" s="23"/>
      <c r="G27" s="25"/>
      <c r="H27" s="26" t="s">
        <v>12</v>
      </c>
      <c r="I27" s="27" t="str">
        <f>A26</f>
        <v>A3</v>
      </c>
      <c r="J27" s="29"/>
      <c r="K27" s="21">
        <f>SUM(K26:K26)</f>
        <v>0</v>
      </c>
      <c r="L27" s="9"/>
    </row>
    <row r="28" spans="1:12" ht="26.25">
      <c r="A28" s="8" t="s">
        <v>46</v>
      </c>
      <c r="B28" s="31">
        <v>5</v>
      </c>
      <c r="C28" s="76" t="s">
        <v>38</v>
      </c>
      <c r="D28" s="32"/>
      <c r="E28" s="32"/>
      <c r="F28" s="61"/>
      <c r="G28" s="32" t="s">
        <v>33</v>
      </c>
      <c r="H28" s="37">
        <v>1010</v>
      </c>
      <c r="I28" s="38"/>
      <c r="J28" s="39"/>
      <c r="K28" s="38">
        <f>H28*I28</f>
        <v>0</v>
      </c>
      <c r="L28" s="35"/>
    </row>
    <row r="29" spans="1:12" ht="27" thickBot="1">
      <c r="A29" s="8"/>
      <c r="B29" s="41">
        <v>6</v>
      </c>
      <c r="C29" s="76" t="s">
        <v>39</v>
      </c>
      <c r="D29" s="45"/>
      <c r="E29" s="45"/>
      <c r="F29" s="62"/>
      <c r="G29" s="45" t="s">
        <v>33</v>
      </c>
      <c r="H29" s="46">
        <v>1900</v>
      </c>
      <c r="I29" s="47"/>
      <c r="J29" s="48"/>
      <c r="K29" s="49">
        <f>H29*I29</f>
        <v>0</v>
      </c>
      <c r="L29" s="36">
        <v>145000</v>
      </c>
    </row>
    <row r="30" spans="1:12" ht="20.25" customHeight="1" thickBot="1">
      <c r="A30" s="22"/>
      <c r="B30" s="23"/>
      <c r="C30" s="23"/>
      <c r="D30" s="24"/>
      <c r="E30" s="28"/>
      <c r="F30" s="23"/>
      <c r="G30" s="25"/>
      <c r="H30" s="26" t="s">
        <v>12</v>
      </c>
      <c r="I30" s="27" t="str">
        <f>A28</f>
        <v>A4</v>
      </c>
      <c r="J30" s="29"/>
      <c r="K30" s="21">
        <f>SUM(K28:K29)</f>
        <v>0</v>
      </c>
      <c r="L30" s="9"/>
    </row>
    <row r="31" spans="1:12" ht="13.5" thickBot="1">
      <c r="A31" s="30" t="s">
        <v>47</v>
      </c>
      <c r="B31" s="31">
        <v>7</v>
      </c>
      <c r="C31" s="75" t="s">
        <v>40</v>
      </c>
      <c r="D31" s="32"/>
      <c r="E31" s="32"/>
      <c r="F31" s="61"/>
      <c r="G31" s="32" t="s">
        <v>33</v>
      </c>
      <c r="H31" s="37">
        <v>220</v>
      </c>
      <c r="I31" s="38"/>
      <c r="J31" s="39"/>
      <c r="K31" s="40">
        <f>H31*I31</f>
        <v>0</v>
      </c>
      <c r="L31" s="34">
        <v>18000</v>
      </c>
    </row>
    <row r="32" spans="1:12" ht="18.75" customHeight="1" thickBot="1">
      <c r="A32" s="22"/>
      <c r="B32" s="23"/>
      <c r="C32" s="23"/>
      <c r="D32" s="24"/>
      <c r="E32" s="28"/>
      <c r="F32" s="23"/>
      <c r="G32" s="25"/>
      <c r="H32" s="26" t="s">
        <v>12</v>
      </c>
      <c r="I32" s="27" t="str">
        <f>A31</f>
        <v>A5</v>
      </c>
      <c r="J32" s="29"/>
      <c r="K32" s="33">
        <f>SUM(K31)</f>
        <v>0</v>
      </c>
      <c r="L32" s="9"/>
    </row>
    <row r="33" spans="1:12" ht="26.25">
      <c r="A33" s="8" t="s">
        <v>48</v>
      </c>
      <c r="B33" s="31">
        <v>8</v>
      </c>
      <c r="C33" s="76" t="s">
        <v>41</v>
      </c>
      <c r="D33" s="32"/>
      <c r="E33" s="32"/>
      <c r="F33" s="61"/>
      <c r="G33" s="32" t="s">
        <v>33</v>
      </c>
      <c r="H33" s="37">
        <v>11500</v>
      </c>
      <c r="I33" s="38"/>
      <c r="J33" s="39"/>
      <c r="K33" s="38">
        <f>H33*I33</f>
        <v>0</v>
      </c>
      <c r="L33" s="35"/>
    </row>
    <row r="34" spans="1:12" ht="27" thickBot="1">
      <c r="A34" s="8"/>
      <c r="B34" s="41">
        <v>9</v>
      </c>
      <c r="C34" s="76" t="s">
        <v>42</v>
      </c>
      <c r="D34" s="45"/>
      <c r="E34" s="45"/>
      <c r="F34" s="62"/>
      <c r="G34" s="45" t="s">
        <v>33</v>
      </c>
      <c r="H34" s="46">
        <v>40</v>
      </c>
      <c r="I34" s="47"/>
      <c r="J34" s="48"/>
      <c r="K34" s="49">
        <f>H34*I34</f>
        <v>0</v>
      </c>
      <c r="L34" s="36">
        <v>4000</v>
      </c>
    </row>
    <row r="35" spans="1:12" ht="18.75" customHeight="1" thickBot="1">
      <c r="A35" s="22"/>
      <c r="B35" s="23"/>
      <c r="C35" s="23"/>
      <c r="D35" s="24"/>
      <c r="E35" s="28"/>
      <c r="F35" s="23"/>
      <c r="G35" s="25"/>
      <c r="H35" s="26" t="s">
        <v>12</v>
      </c>
      <c r="I35" s="27" t="s">
        <v>48</v>
      </c>
      <c r="J35" s="29"/>
      <c r="K35" s="21">
        <f>SUM(K33:K34)</f>
        <v>0</v>
      </c>
      <c r="L35" s="9"/>
    </row>
    <row r="36" spans="1:12" ht="35.25" customHeight="1">
      <c r="A36" s="8" t="s">
        <v>49</v>
      </c>
      <c r="B36" s="31">
        <v>10</v>
      </c>
      <c r="C36" s="77" t="s">
        <v>51</v>
      </c>
      <c r="D36" s="32"/>
      <c r="E36" s="32"/>
      <c r="F36" s="61"/>
      <c r="G36" s="32" t="s">
        <v>33</v>
      </c>
      <c r="H36" s="37">
        <v>260</v>
      </c>
      <c r="I36" s="38"/>
      <c r="J36" s="39"/>
      <c r="K36" s="38">
        <f>H36*I36</f>
        <v>0</v>
      </c>
      <c r="L36" s="35"/>
    </row>
    <row r="37" spans="1:12" ht="27" thickBot="1">
      <c r="A37" s="8"/>
      <c r="B37" s="41">
        <v>11</v>
      </c>
      <c r="C37" s="77" t="s">
        <v>52</v>
      </c>
      <c r="D37" s="45"/>
      <c r="E37" s="45"/>
      <c r="F37" s="62"/>
      <c r="G37" s="45" t="s">
        <v>33</v>
      </c>
      <c r="H37" s="46">
        <v>40</v>
      </c>
      <c r="I37" s="47"/>
      <c r="J37" s="48"/>
      <c r="K37" s="49">
        <f>H37*I37</f>
        <v>0</v>
      </c>
      <c r="L37" s="36">
        <v>24000</v>
      </c>
    </row>
    <row r="38" spans="1:12" ht="18.75" customHeight="1" thickBot="1">
      <c r="A38" s="22"/>
      <c r="B38" s="23"/>
      <c r="C38" s="23"/>
      <c r="D38" s="24"/>
      <c r="E38" s="28"/>
      <c r="F38" s="23"/>
      <c r="G38" s="25"/>
      <c r="H38" s="26" t="s">
        <v>12</v>
      </c>
      <c r="I38" s="27" t="s">
        <v>49</v>
      </c>
      <c r="J38" s="29"/>
      <c r="K38" s="21">
        <f>SUM(K36:K37)</f>
        <v>0</v>
      </c>
      <c r="L38" s="9"/>
    </row>
    <row r="39" spans="1:12" ht="18.75" customHeight="1">
      <c r="A39" s="79"/>
      <c r="B39" s="79"/>
      <c r="C39" s="79"/>
      <c r="D39" s="80"/>
      <c r="E39" s="80"/>
      <c r="F39" s="79"/>
      <c r="G39" s="81"/>
      <c r="H39" s="82"/>
      <c r="I39" s="83"/>
      <c r="J39" s="84"/>
      <c r="K39" s="85"/>
      <c r="L39" s="86"/>
    </row>
    <row r="40" ht="12.75">
      <c r="K40" s="14"/>
    </row>
    <row r="41" spans="9:12" ht="12.75">
      <c r="I41" s="7"/>
      <c r="J41" s="7"/>
      <c r="K41" s="72"/>
      <c r="L41" s="2"/>
    </row>
    <row r="42" spans="9:11" ht="12.75">
      <c r="I42" s="7"/>
      <c r="J42" s="7"/>
      <c r="K42" s="14"/>
    </row>
    <row r="43" spans="1:12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</row>
  </sheetData>
  <sheetProtection/>
  <printOptions horizontalCentered="1"/>
  <pageMargins left="0.11811023622047245" right="0.11811023622047245" top="0.8661417322834646" bottom="0.2362204724409449" header="0.6299212598425197" footer="0.1968503937007874"/>
  <pageSetup horizontalDpi="600" verticalDpi="600" orientation="landscape" paperSize="9" scale="91" r:id="rId1"/>
  <headerFooter scaleWithDoc="0">
    <oddHeader>&amp;L&amp;"Times New Roman,Pogrubiona"&amp;14DZP.261.7.2019&amp;R&amp;"Times New Roman,Pogrubiona"&amp;14Załącznik nr 2A</oddHeader>
    <oddFooter>&amp;L&amp;"Arial,Normalny"&amp;8Białostockie Centrum Onkologii&amp;R&amp;"Arial,Normalny"Strona: &amp;P/&amp;N</oddFooter>
  </headerFooter>
  <rowBreaks count="1" manualBreakCount="1">
    <brk id="32" max="11" man="1"/>
  </rowBreaks>
  <ignoredErrors>
    <ignoredError sqref="A18:L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 Gut</dc:creator>
  <cp:keywords/>
  <dc:description/>
  <cp:lastModifiedBy>Adam Piszczatowski</cp:lastModifiedBy>
  <cp:lastPrinted>2018-02-23T11:52:42Z</cp:lastPrinted>
  <dcterms:created xsi:type="dcterms:W3CDTF">2000-02-01T14:14:43Z</dcterms:created>
  <dcterms:modified xsi:type="dcterms:W3CDTF">2019-12-12T09:49:55Z</dcterms:modified>
  <cp:category/>
  <cp:version/>
  <cp:contentType/>
  <cp:contentStatus/>
</cp:coreProperties>
</file>