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zetargi\2020\7.20 - Meble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_FilterDatabase" localSheetId="0" hidden="1">Arkusz1!$E$2:$I$57</definedName>
    <definedName name="_xlnm.Print_Area" localSheetId="0">Arkusz1!$A$1:$I$58</definedName>
    <definedName name="_xlnm.Print_Titles" localSheetId="0">Arkusz1!$15:$16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32" i="1" l="1"/>
  <c r="G29" i="1"/>
  <c r="G30" i="1"/>
  <c r="G31" i="1"/>
  <c r="G19" i="1"/>
  <c r="G20" i="1"/>
  <c r="G21" i="1"/>
  <c r="G22" i="1"/>
  <c r="G23" i="1"/>
  <c r="G24" i="1"/>
  <c r="G25" i="1"/>
  <c r="G26" i="1"/>
  <c r="G27" i="1"/>
  <c r="G28" i="1"/>
  <c r="G18" i="1"/>
  <c r="G17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8" i="1"/>
  <c r="I17" i="1"/>
  <c r="I57" i="1" l="1"/>
</calcChain>
</file>

<file path=xl/sharedStrings.xml><?xml version="1.0" encoding="utf-8"?>
<sst xmlns="http://schemas.openxmlformats.org/spreadsheetml/2006/main" count="130" uniqueCount="107">
  <si>
    <t>Nazwa</t>
  </si>
  <si>
    <t>Ilość</t>
  </si>
  <si>
    <t>Opis wymagań</t>
  </si>
  <si>
    <t>Lp.</t>
  </si>
  <si>
    <t>Cena jedn. netto
(zł)</t>
  </si>
  <si>
    <t>Cena netto
(zł)</t>
  </si>
  <si>
    <t>VAT
(%)</t>
  </si>
  <si>
    <t>Cena brutto
(zł)</t>
  </si>
  <si>
    <t>ZAPOZNAJ SIĘ Z INSTRUKCJĄ:</t>
  </si>
  <si>
    <t>Sposób obliczenia ceny oferowanej pozycji:</t>
  </si>
  <si>
    <t>Niniejszy Załącznik zawiera formuły programu Excel, uwzględniające zasady obliczenia ceny oferowanej pozycji, zgodnie z instrukcją wskazaną powyżej.</t>
  </si>
  <si>
    <t>RAZEM :</t>
  </si>
  <si>
    <r>
      <t xml:space="preserve">Szczegółowy opis przedmiotu zamówienia - formularz cenowy - </t>
    </r>
    <r>
      <rPr>
        <b/>
        <i/>
        <sz val="14"/>
        <rFont val="Arial"/>
        <family val="2"/>
        <charset val="238"/>
      </rPr>
      <t>Zadanie 1</t>
    </r>
  </si>
  <si>
    <t>Lokalizacja</t>
  </si>
  <si>
    <t>Biurko o wym: 140x70x73,5 cm</t>
  </si>
  <si>
    <t>ścianka akustyczna, tapicerowana do biurek dł. 140cm</t>
  </si>
  <si>
    <t>Kontener podbiurkowy 43x57x59cm</t>
  </si>
  <si>
    <t>Szafka pod drukarkę o wym: 60/80x45x63 cm</t>
  </si>
  <si>
    <t>Szafa na dokumenty max.120/100x45x220cm</t>
  </si>
  <si>
    <t>Szafa na dokumenty max.70x45x120cm</t>
  </si>
  <si>
    <t>Poradnia Psychologiczna Pokój nr 10</t>
  </si>
  <si>
    <t>Pododdział Chemioterapii Dziennej, pok. 2.19</t>
  </si>
  <si>
    <t>Poradnia Psychologiczna Pokój nr 10+ dodatkowe na bco</t>
  </si>
  <si>
    <t xml:space="preserve">Dział Planowania i Analiz  </t>
  </si>
  <si>
    <t xml:space="preserve">Zakład Radioterapii, opisownia </t>
  </si>
  <si>
    <t xml:space="preserve">Zakład Radioterapii, opisownia oraz pokój 11 </t>
  </si>
  <si>
    <t>Gabinet zabiegowy, Oddział Chirurgii Onkologicznej, p. I</t>
  </si>
  <si>
    <t>Hol windowy</t>
  </si>
  <si>
    <t>Hol korytarz</t>
  </si>
  <si>
    <t>Pom. Informatyków 9</t>
  </si>
  <si>
    <t>Blat 1- 190x95cm, Blat 2- 315x70cm, Blat 3- 165x60cm</t>
  </si>
  <si>
    <t>Zabudowa kuchenna</t>
  </si>
  <si>
    <t>Pom. Socjalne 1</t>
  </si>
  <si>
    <t>Blat jadalniany</t>
  </si>
  <si>
    <t>Kolor blatu oraz stelaża do uzgodnienia z Zamawiającym
Wys.ok. 120cm, szer. 60cm, dł. 215cm. Blat gr. min. 50 mm ( płyta wiórowa melaminowana dwustronnie, obrzeże – gr. 2mm ). 
Noga stalowa o przekroju 70x30mm malowana proszkowo z regulatorem poziomu, pod blatem poprzeczna belka łącząca , mocowana pod blatem
Przy stole barowym wysokim należy zamontować blenda dolna mocowaną ok 30cm nad posadzką (należy ominąć istniejące włączniki elektryczne).
Alternatywą dla stołu barowego może być stół jadalniany o wysokości 75cm. Nogi i blat analogiczne do stołu barowego.( wersja bez blendy)</t>
  </si>
  <si>
    <t>Szafa magazynowa</t>
  </si>
  <si>
    <t>a) cenę jednostkową netto pozycji należy wpisać do formularza cenowego z dokładnością do 1 grosza (kolumna 6),</t>
  </si>
  <si>
    <t>b) cenę netto pozycji należy obliczyć: Cena netto (zł) (kolumna 7) = Ilość (kolumna 5) x Cena jednostkowa netto (zł) (kolumna 6).</t>
  </si>
  <si>
    <t>c) stawkę podatku od towarów i usług, w kolumnie 8 - VAT (%), należy wpisać cyframi np. 8, 23,</t>
  </si>
  <si>
    <t>d) cenę brutto pozycji obliczyć: Cena brutto (zł) (kolumna 9) = Cena netto (zł) + Cena netto (zł) x (VAT(%)/100), otrzymaną wartość zaokrąglić do pełnych groszy,</t>
  </si>
  <si>
    <t xml:space="preserve">Cenę należy obliczyć jako sumę cen wszystkich pozycji wymienionych w Załączniku nr 2.1 do SIWZ,  uwzględniających wszystkie koszty wymienione w SIWZ. </t>
  </si>
  <si>
    <t>Kontener podbiurkowy o wym. 43x57x59cm , wyposażony w: 
- Kolorystyka do uzgodnienia z Zamawiającym
- BOKI / WIEŃCE /ŚCIANAK TYLNA: z płyty wiórowej trzywarstwowej pokrytej obustronnie melaminą o grubości 18 mm, z boczną listwą dystansową o szerokości 18 mm z tworzywa sztucznego PCV.- wieniec dolny wyposażony w 4 kółka plastikowe.
- 3 szuflady zamykane zamkiem centralnym z kluczykiem. Wkłady metalowe  z czołem płytowym o dopuszczalnym obciążeniu 13,5kg o dopuszczalnym wysuwie 80%. Wszystkie szuflady z blokadą jednoczesnego wysuwu. 
- Górna czwarta szuflada to wysuwany plastikowy piórnik montowany z czołem płytowym
- Funkcję uchwytu pełni listwa dystansowa między frontami a ścianką boczną kontenera, pozwalająca swobodnie włożyć palce rąk i wysunąć szuflady. Listwa  
z tworzywa sztucznego o szerokości 18mm.
- KÓŁKA: kółka plastikowe,  do podłoża twardego
- ZAMEK: centralny zamek z kluczykiem; w zestawie kluczyk łamany + 1 prosty; powtarzalność .</t>
  </si>
  <si>
    <t xml:space="preserve">Szafa na dokumenty o wym. 70x45x120cm, wyposażona w:
- BOKI, WIEŃCE, ŚCIANKA TYLNA: z płyty wiórowej trzywarstwowej pokrytej obustronnie melaminą o grubości 18 mm, z boczną listwą dystansową o szerokości 18 mm z tworzywa sztucznego PCV.
- 2 szuflady wyposażone w wkłady metalowe czarne z czołem płytowym o dopuszczalnym obciążeniu 13,5kg o dopuszczalnym wysuwie 80%. Wszystkie szuflady z blokadą jednoczesnego wysuwu. 
- Górna półka - po otwarciu drzwi wsuwane pod górną ściankę korpusu tworząc otwartą półkę. górna zamykana zamkiem centralnym z kluczykiem
- Uchwyt wpuszczony w płytę ze stali nierdzewnej o kształcie prostokątnym.
- FRONTY szuflad z płyty wiórowej trzywarstwowej o grubości 18mm wyposażone w zamek. 
- KÓŁKA: kółka plastikowe, do podłoża twardego
- Dodatkowa opcja; uchwyt boczny służący do przesuwania oraz jako wieszak </t>
  </si>
  <si>
    <t>Kolor do uzgodnienia z Zamawiającym
Kontener dostarczony na miejsce dostawy w całości( fabrycznie sklejony i ściśnięty w prasie).
BOKI: z płyty wiórowej trzywarstwowej pokrytej obustronnie melaminą o grubości 18 mm, z boczną listwą dystansową o szerokości 18 mm z tworzywa sztucznego PCV.
WIEŃCE: z płyty wiórowej trzywarstwowej o grubości 18mm pokrytej obustronnie melaminą
ŚCIANKA TYLNA: z płyty wiórowej trzywarstwowej pokrytej obustronnie melaminą w standardzie o grubości 18 mm wpuszczana między korpusy zewnętrzne zlicowane z ich krawędziami i mocowane na kołki drewniane.
3 szuflady zamykane zamkiem centralnym z kluczykiem. Wkłady metalowe czarne z czołem płytowym o dopuszczalnym obciążeniu 13,5kg o dopuszczalnym wysuwie 80%. Wszystkie szuflady z blokadą jednoczesnego wysuwu. 
Szuflady wyposażone w prowadnice typu pełny wysuw z samo domykaniem i wspomaganiem otwierania.
ZAMEK: centralny zamek z kluczykiem; w zestawie kluczyk łamany + 1 prosty; powtarzalność .
NÓŻKI: 4 regulowane nóżki, do podłoża twardego
UCHWYTY: do uzgodnienia z Zamawiającym</t>
  </si>
  <si>
    <t>Kontener dostarczony na miejsce dostawy w całości( fabrycznie sklejony i ściśnięty w prasie).                                                                                                                                        KORPUSY:
BOKI: Kolor do uzgodnienia z zamawiającym. Płyta wiórowa trzywarstwowa o grubości 18 mm, pokryta obustronnie melanin. Boki oklejone PVC 2 mm z czterech stron.                                                                                                                                                                                WIENIEC: dolny i górny: w kolorze boków, płyta wiórowa trzywarstwowa o grubości 25 mm, pokryta obustronnie melaniną. Wieniec dolny szafy wyposażony w 4 stopki zapewniające poziomowanie od wewnątrz w zakresie minimum 15 mm
PÓŁKI:
- Półki mocowane do korpusu systemem zapadkowym, uniemożliwiającym ich przypadkowe wysunięcie                                                                                                                                    - Półki w kolorze boków wykonane z płyty wiórowej trzywarstwowej o grubości 18 mm, pokrytej obustronnie melaniną
- Ilość umieszczonych półek: 4
NÓŻKI: 4 regulowane nóżki, do podłoża twardego</t>
  </si>
  <si>
    <t>Kolorystyka do uzgodnienia z Zamawiającym.
Kontener dostarczony na miejsce dostawy w całości (fabrycznie sklejony i ściśnięty na prasie). 
BOKI: z płyty wiórowej trzywarstwowej pokrytej obustronnie melaminą o grubości 18 mm, z boczną listwą dystansową o szerokości 18 mm z tworzywa sztucznego PCV.
WIEŃCE: z płyty wiórowej trzywarstwowej o grubości 18mm pokrytej obustronnie melaminą
2 szuflady umieszczone na prowadnicach
ŚCIANKA TYLNA: z płyty wiórowej trzywarstwowej pokrytej obustronnie melaminą w standardzie o grubości 18 mm wpuszczana między korpusy zewnętrzne zlicowane z ich krawędziami i mocowane na kołki drewniane.
Wkłady metalowe czarne z czołem płytowym o dopuszczalnym obciążeniu 13,5kg o dopuszczalnym wysuwie 80%. Wszystkie szuflady z blokadą jednoczesnego wysuwu. 
OBRZEŻA: obrzeża szuflad oklejone listwą PCV w kolorze płyty o grubości  2mm,  a obrzeża korpusów listwą PCV o grubości 1mm w kolorze płyty.
NÓŻKI: 4 regulowane nóżki, do podłoża twardego
Uchwyt ze stali nierdzewnej o kształcie prostokątnym</t>
  </si>
  <si>
    <t xml:space="preserve">Kolor do uzgodnienia z Zamawiającym
Kontener dostarczony na miejsce dostawy w całości (fabrycznie sklejony i ściśnięty na prasie).
BOKI: z płyty wiórowej trzywarstwowej pokrytej obustronnie melaminą o grubości 18 mm, z boczną listwą dystansową o szerokości 18 mm z tworzywa sztucznego PCV.                                                                                                                                            WIEŃCE: z płyty wiórowej trzywarstwowej o grubości 18mm pokrytej obustronnie melaminą
ŚCIANKA TYLNA: z płyty wiórowej trzywarstwowej pokrytej obustronnie melaminą w standardzie o grubości 18 mm wpuszczana między korpusy zewnętrzne zlicowane z ich krawędziami i mocowane na kołki drewniane.
OBRZEŻA: obrzeża szuflad oklejone listwą PCV w kolorze płyty o grubości  2mm,  a obrzeża korpusów listwą PCV o grubości 1mm w kolorze płyty.
NÓŻKI: 4 regulowane nóżki, do podłoża twardego
Uchwyt ze stali nierdzewnej o kształcie prostokątnym                  </t>
  </si>
  <si>
    <t>Biurko o wym. 140x70x73,5 cm, wyposażone w:
- kolor blatu do uzgodnienia z Zamawiającym 
- blat wykonany z płyty wiórowej trzywarstwowej o grubości 25 mm obustronnie melaminowanej lub obustronnie pokrytej laminatem. 
- Wąskie krawędzie blatu zabezpieczone są obrzeżem ABS gr 2 mm, charakteryzującej się: odpornością na odrywanie obrzeża 
- blat biurka wyposażony w przepust kablowy o średnicy 60 mm w miejscu wskazanym przez Zamawiającego.
- w komplecie koszyk okablowania o wym. 45x40x120cm oraz pionową osłonę metalową na kable, mocowaną do nogi biurka
- stelaż metalowy, malowany proszkowo, np. biały, powłoka lakiernicza charakteryzuje się wyższą odpornością  na zarysowania i ścieranie.
- stelaż typu odwrócona litera „T” składa się z nóg rurowych stalowych o średnicy 70 mm.</t>
  </si>
  <si>
    <t>Szafa na dokumenty o wym: 120/100x45x220cm. KORPUSY:
- Boki: Kolor do uzgodnienia z Zamawiającym. Płyta wiórowa trzywarstwowa o grubości 18 mm, pokryta obustronnie melaminą. Konstrukcja wieńcowa. Boki oklejone PVC 2 mm z czterech stron. 
- Plecy: wpuszczane w boki i wieńce, użytkowe (w kolorze boków) z płyty wiórowej trzywarstwowej o grubości 8 mm - pokrytej obustronnie melaminą. Płaszczyzna pleców cofnięta w stosunku do boków o około 10 mm. Nie dopuszcza się płyty HDF.
- Wieniec dolny i górny : w kolorze boków, płyta wiórowa trzywarstwowa o grubości 25 mm, pokryta obustronnie melaminą. Wieniec dolny szafy wyposażony w 4 stopki zapewniające poziomowanie od wewnątrz w zakresie minimum 15 mm. 
- Wieńce oklejone PVC 2mm z czterech stron. Korpusy sklejane fabrycznie w całość w prasach FRONTY i OKUCIA
- Fronty wykonane są z płyty wiórowej trzywarstwowej o grubości 18 mm - pokrytej obustronnie melaminą.  
- Szyny , prowadnice aluminiowe, systemowe do drzwi przesuwnych
- Uchwyt wpuszczony w płytę ze stali nierdzewnej o kształcie prostokątnym
- Zamek baskwilowy dwupunktowy</t>
  </si>
  <si>
    <t>Regał otwarty
wys.184 x gł. 38x40cm</t>
  </si>
  <si>
    <t>Kontener
wys.56, szer.43, gł.45 cm</t>
  </si>
  <si>
    <t>Szafka z szufladami 46x40x41cm</t>
  </si>
  <si>
    <t>Szafka aktowa,
40x38x wys.184 cm</t>
  </si>
  <si>
    <t>Kontener
43x45x wys. 62 cm</t>
  </si>
  <si>
    <t xml:space="preserve">Kolor do uzgodnienia z Zamawiającym
Kontener dostarczony na miejsce dostawy w całości (fabrycznie sklejony i ściśnięty na prasie).
BOKI: z płyty wiórowej trzywarstwowej pokrytej obustronnie melaminą o grubości 18 mm, z boczną listwą dystansową o szerokości 18 mm z tworzywa sztucznego PCV.                                                                                                                                            WIEŃCE: z płyty wiórowej trzywarstwowej o grubości 18mm pokrytej obustronnie melaminą
ŚCIANKA TYLNA: z płyty wiórowej trzywarstwowej pokrytej obustronnie melaminą w standardzie o grubości 18 mm wpuszczana między korpusy zewnętrzne zlicowane z ich krawędziami i mocowane na kołki drewniane.                                                               </t>
  </si>
  <si>
    <t xml:space="preserve">Kolor do uzgodnienia z Zamawiającym
Kontener dostarczony na miejsce dostawy w całości (fabrycznie sklejony i ściśnięty na prasie). 
BOKI: z płyty wiórowej trzywarstwowej pokrytej obustronnie melaminą o grubości 18 mm, z boczną listwą dystansową o szerokości 18 mm z tworzywa sztucznego PCV.                                                                                                                                            WIEŃCE: z płyty wiórowej trzywarstwowej o grubości 18mm pokrytej obustronnie melaminą
ŚCIANKA TYLNA: z płyty wiórowej trzywarstwowej pokrytej obustronnie melaminą w standardzie o grubości 18 mm wpuszczana między korpusy zewnętrzne zlicowane z ich krawędziami i mocowane na kołki drewniane.                                         </t>
  </si>
  <si>
    <t>Szafka aktowa, wisząca 80x38x wys.73 cm</t>
  </si>
  <si>
    <t>Szafka otwarta
40x38x78 cm</t>
  </si>
  <si>
    <t>Kolor do uzgodnienia z Zamawiającym
Kontener dostarczony na miejsce dostawy w całości (fabrycznie sklejony i ściśnięty na prasie).
BOKI: z płyty wiórowej trzywarstwowej pokrytej obustronnie melaminą o grubości 18 mm, z boczną listwą dystansową o szerokości 18 mm z tworzywa sztucznego PCV.</t>
  </si>
  <si>
    <t>Szafka aktowa zamknieta
50x38x113 cm</t>
  </si>
  <si>
    <t xml:space="preserve">Kolor do uzgodnienia z Zamawiającym
Kontener dostarczony na miejsce dostawy w całości (fabrycznie sklejony i ściśnięty na prasie). 
BOKI: z płyty wiórowej trzywarstwowej pokrytej obustronnie melaminą o grubości 18 mm, z boczną listwą dystansową o szerokości 18 mm z tworzywa sztucznego PCV.                                                                                                                                             Uchwyt wpuszczony w płytę ze stali nierdzewnej o kształcie prostokątnym
Plecy: wpuszczane w boki i wieńce, użytkowe (w kolorze boków) z płyty wiórowej trzywarstwowej o grubości 8 mm - pokrytej obustronnie melaminą.
Wieniec dolny i górny : w kolorze boków, płyta wiórowa trzywarstwowa o grubości 25 mm, pokryta obustronnie melaminą. Wieniec dolny szafy wyposażony w 4 stopki zapewniające poziomowanie od wewnątrz w zakresie minimum 15 mm. 
Wieńce oklejone PVC 2mm z czterech stron. Korpusy sklejane fabrycznie w całość w prasach.
Klasa higieniczności E1. Nóżki: 4 regulowane nóżki, do podłoża twardego
PÓŁKI:
- Półki w kolorze boków wykonane z płyty wiórowa trzywarstwowej o grubości 18 mm, pokrytej obustronnie melaminą
- Fronty wykonane z płyty wiórowej trzywarstwowej o grubości 18mm- pokryte obustronnie melaminą, kolor do uzgodnienia z zamawiającym                                           </t>
  </si>
  <si>
    <t xml:space="preserve">KORPUSY:
- Boki: Kolor do uzgodnienia z Zamawiającym. Płyta wiórowa trzywarstwowa o grubości 18 mm, pokryta obustronnie melaminą. Konstrukcja wieńcowa. Boki oklejone PVC 2 mm z czterech stron. 
- Plecy: wpuszczane w boki i wieńce, użytkowe (w kolorze boków) z płyty wiórowej trzywarstwowej o grubości 8 mm - pokrytej obustronnie melaminą.
- Wieniec dolny i górny : w kolorze boków, płyta wiórowa trzywarstwowa o grubości 25 mm, pokryta obustronnie melaminą. Wieniec dolny szafy wyposażony w 4 stopki zapewniające poziomowanie od wewnątrz w zakresie minimum 15 mm. 
- Wieńce oklejone PVC 2mm z czterech stron. Korpusy sklejane fabrycznie w całość w prasach.
Klasa higieniczności E1. Nóżki: 4 regulowane nóżki, do podłoża twardego
PÓŁKI:
- Półki w kolorze boków wykonane z płyty wiórowa trzywarstwowej o grubości 18 mm, pokrytej obustronnie melaminą
- Fronty wykonane z płyty wiórowej trzywarstwowej o grubości 18mm- pokryte obustronnie melaminą, kolor do uzgodnienia z zamawiającym                                 </t>
  </si>
  <si>
    <t>Szafa aktowa
105x38x202 cm</t>
  </si>
  <si>
    <t>opis jak wyżej  w poz . 26</t>
  </si>
  <si>
    <t>Szafa na dokumenty półotwarta 100x55x220cm</t>
  </si>
  <si>
    <t xml:space="preserve">KORPUSY:
- Boki: Kolor do uzgodnienia z Zamawiającym. Płyta wiórowa trzywarstwowa o grubości 18 mm, pokryta obustronnie melaminą. Konstrukcja wieńcowa. Boki oklejone PVC 2 mm z czterech stron. 
- Plecy: wpuszczane w boki i wieńce, użytkowe (w kolorze boków) z płyty wiórowej trzywarstwowej o grubości 8 mm - pokrytej obustronnie melaminą. Płaszczyzna pleców cofnięta w stosunku do boków o około 10 mm. Dopuszcza się płytę HDF.
- Wieniec dolny i górny : w kolorze boków, płyta wiórowa trzywarstwowa o grubości 25 mm, pokryta obustronnie melaminą. Wieniec dolny szafy wyposażony w 4 stopki zapewniające poziomowanie od wewnątrz w zakresie minimum 15 mm. 
- Wieńce oklejone PVC 2mm z czterech stron. Korpusy sklejane fabrycznie w całość w prasach.
PÓŁKI:
- Półki mocowane do korpusu systemem zapadkowym, uniemożliwiającym ich przypadkowe wysunięcie. 
- Regulacja wysokości półek co 3 cm. Dodatkowo minimum 1 półka konstrukcyjna mocowana za pomocą złącz plastikowych w celu zwiększenia sztywności korpusu.
- Półki w kolorze boków wykonane są z płyty wiórowej trzywarstwowej o grubości 18 mm - pokrytej obustronnie melaminą. 
- Drążek mocowany na wysokości ok. 150cm nad podłogą szafy
FRONTY i OKUCIA
- Fronty  wykonane są z płyty wiórowej trzywarstwowej o grubości 18 mm - pokrytej obustronnie melaminą.  Drzwi wpuszczane nie nachodzą na wieniec górny i dolny, przykrywają za to boki szafy.
- Drzwi zamocowane na samodomykających zawiasach 
- Zamek baskwilowy dwupunktowy z dwoma kluczykami, w tym jeden składany. Klucze mają posiadać numer dający możliwość domówienia klucza lub zastosowania klu– 1 klucz do wszystkich szaf. 
- Uchwyty do uzgodnienia z Zamawiającym </t>
  </si>
  <si>
    <t xml:space="preserve">Kolor do uzgodnienia z Zamawiającym KORPUSY:
- Boki:. Płyta wiórowa trzywarstwowa o grubości 18 mm, pokryta obustronnie melaminą. Konstrukcja wieńcowa. Boki oklejone PVC 2 mm z czterech stron. 
- Plecy: wpuszczane w boki i wieńce, użytkowe (w kolorze boków) z płyty wiórowej trzywarstwowej o grubości 8 mm - pokrytej obustronnie melaminą. Płaszczyzna pleców cofnięta w stosunku do boków o około 10 mm. Nie dopuszcza się płyty HDF.
PÓŁKI:
- Półki mocowane do korpusu systemem zapadkowym, • uniemożliwiającym ich przypadkowe wysunięcie. 
- Regulacja wysokości półek co 3 cm. Dodatkowo minimum 1 półka konstrukcyjna mocowana za pomocą złącz metalowo-plastikowych w celu zwiększenia sztywności korpusu.
- Półki w kolorze boków wykonane są z płyty wiórowej trzywarstwowej o grubości 18 mm - pokrytej obustronnie melaminą. 
- Odległość między półkami zgodna z międzynarodowym standardem OH min. 327 mm.
FRONTY i OKUCIA
- Fronty  wykonane są z płyty wiórowej trzywarstwowej o grubości 18 mm - pokrytej obustronnie melaminą, kolor do uzgodnienia z Zamawiającym. Drzwi wpuszczane nie nachodzą na wieniec górny i dolny, przykrywają za to boki szafy.
- Drzwi zamocowane na samodomykających zawiasach puszkowych, pozwalających na szybki montaż drzwi bez użycia narzędzi (clip). 
- Zamek baskwilowy dwupunktowy z dwoma kluczykami, w tym jeden składany.– 1 klucz do wszystkich szaf. 
- Uchwyty do uzgodnienia z Zamawiającym 
</t>
  </si>
  <si>
    <t>Szafa na dokumenty półotwarta 100x55x20cm</t>
  </si>
  <si>
    <t>Szafa magazynowa na dokumenty o wym: 120x45x220cm. KORPUSY:
- Boki: Kolor do uzgodnienia z Zamawiającym. Płyta wiórowa trzywarstwowa o grubości 18 mm, pokryta obustronnie melaminą. Konstrukcja wieńcowa. Boki oklejone PVC 2 mm z czterech stron. 
- Plecy: wpuszczane w boki i wieńce, użytkowe (w kolorze boków) z płyty wiórowej trzywarstwowej o grubości 8 mm - pokrytej obustronnie melaminą. Płaszczyzna pleców cofnięta w stosunku do boków o około 10 mm. Nie dopuszcza się płyty HDF.
- Wieniec dolny i górny : w kolorze boków, płyta wiórowa trzywarstwowa o grubości 25 mm, pokryta obustronnie melaminą. Wieniec dolny szafy wyposażony w 4 stopki zapewniające poziomowanie od wewnątrz w zakresie minimum 15 mm. 
- Wieńce oklejone PVC 2mm z czterech stron. Korpusy sklejane fabrycznie w całość w prasach
FRONTY i OKUCIA
Fronty wykonane są z płyty wiórowej trzywarstwowej o grubości 18 mm - pokrytej obustronnie melaminą.  
Szyny, prowadnice aluminiowe, systemowe do drzwi przesuwnych
Uchwyt wpuszczony w płytę ze stali nierdzewnej o kształcie prostokątnym
Zamek baskwilowy dwupunktowy</t>
  </si>
  <si>
    <t>Blat biurka wyposażony w akustyczną ściankę tapicerowaną z opcją wpinania o wym. 140 x38x49 cm, mocowaną na 4 systemowe uchwyty</t>
  </si>
  <si>
    <t>Kolor do uzgodnienia z Zamawiającym KORPUSY:
- Boki:. Płyta wiórowa trzywarstwowa o grubości 18 mm, pokryta obustronnie melaminą. Konstrukcja wieńcowa. Boki oklejone PVC 2 mm z czterech stron. 
- Plecy: wpuszczane w boki i wieńce, użytkowe (w kolorze boków) z płyty wiórowej trzywarstwowej o grubości 8 mm - pokrytej obustronnie melaminą. Płaszczyzna pleców cofnięta w stosunku do boków o około 10 mm. Nie dopuszcza się płyty HDF.
- Wieniec dolny i górny : w kolorze boków, płyta wiórowa trzywarstwowa o grubości 25 mm, pokryta obustronnie melaminą. Wieniec dolny szafy wyposażony w 4 stopki zapewniające poziomowanie od wewnątrz w zakresie minimum 15 mm. 
- Wieńce oklejone PVC 2mm z czterech stron. Korpusy sklejane fabrycznie w całość w prasach.
PÓŁKI:
Półki mocowane do korpusu systemem zapadkowym, uniemożliwiającym ich przypadkowe wysunięcie. 
Regulacja wysokości półek co 3 cm. Dodatkowo minimum 1 półka konstrukcyjna mocowana za pomocą złącz metalowo-plastikowych w celu zwiększenia sztywności korpusu.
Półki w kolorze boków wykonane są z płyty wiórowej trzywarstwowej o grubości 18 mm - pokrytej obustronnie melaminą. 
Odległość między półkami zgodna z międzynarodowym standardem OH min. 327 mm.</t>
  </si>
  <si>
    <t>Szafa pod drukarkę  o wym. 60/80x45x63cm , wyposażony w: 
- Kolorystyka do uzgodnienia z Zamawiającym
- BOKI / WIEŃCE /ŚCIANA TYLNA: z płyty wiórowej trzywarstwowej pokrytej obustronnie melaminą o grubości 18 mm, z boczną listwą dystansową o szerokości 18 mm z tworzywa sztucznego PCV.
- wieniec dolny wyposażony w 4 kółka plastikowe.
- 1 szuflada z  wkładem metalowym  z czołem płytowym o dopuszczalnym obciążeniu 13,5kg o dopuszczalnym wysuwie 80%. 
- Uchwyt wpuszczony w płytę ze stali nierdzewnej o kształcie prostokątnym.
- Górne drzwi po otwarciu wsuwane pod górną ściankę korpusu tworząc otwartą półkę.
- ZAMEK: centralny zamek z kluczykiem; w zestawie kluczyk łamany + 1 prosty; powtarzalność</t>
  </si>
  <si>
    <t>Pom. Biurowe 2,3,4,5,8,10, Pom. Informatyków 9</t>
  </si>
  <si>
    <t>Pom. Biurowe 6,7</t>
  </si>
  <si>
    <t>Biurko o wym: 120x70x73,5 cm</t>
  </si>
  <si>
    <t>Biurka o wym. 120x70x73,5 cm wyposażone analogicznie jak pozostałe biurka 140x70x73,5cm</t>
  </si>
  <si>
    <t>ścianka akustyczna, tapicerowana do biurek dł. 120cm</t>
  </si>
  <si>
    <t>Pom. Biurowe 2,3,4,5,8,10, Pom. Informatyków 9,</t>
  </si>
  <si>
    <t>Kontener podbiurkowy 33x57x59cm</t>
  </si>
  <si>
    <t>Pom. Biurowe 2,3,4,5,6,7,8,10, Pom. Informatyków 9,</t>
  </si>
  <si>
    <t>Pom. Biurowe 2,3,4,5,6,7,8,10</t>
  </si>
  <si>
    <t>Szafa na dokumenty o wym: 120x45x220cm. KORPUSY:
- Boki: Kolor do uzgodnienia z Zamawiającym. Płyta wiórowa trzywarstwowa o grubości 18 mm, pokryta obustronnie melaminą. Konstrukcja wieńcowa. Boki oklejone PVC 2 mm z czterech stron. 
- Plecy: wpuszczane w boki i wieńce, użytkowe (w kolorze boków) z płyty wiórowej trzywarstwowej o grubości 8 mm - pokrytej obustronnie melaminą. Płaszczyzna pleców cofnięta w stosunku do boków o około 10 mm. Nie dopuszcza się płyty HDF.
- Wieniec dolny i górny : w kolorze boków, płyta wiórowa trzywarstwowa o grubości 25 mm, pokryta obustronnie melaminą. Wieniec dolny szafy wyposażony w 4 stopki zapewniające poziomowanie od wewnątrz w zakresie minimum 15 mm. 
- Wieńce oklejone PVC 2mm z czterech stron. Korpusy sklejane fabrycznie w całość w prasach FRONTY i OKUCIA
- Fronty wykonane są z płyty wiórowej trzywarstwowej o grubości 18 mm - pokrytej obustronnie melaminą.  
- Szyny , prowadnice aluminiowe, systemowe do drzwi przesuwnych
- Uchwyt wpuszczony w płytę ze stali nierdzewnej o kształcie prostokątnym
- Zamek baskwilowy dwupunktowy</t>
  </si>
  <si>
    <t>Medycyna Pracy             POKÓJ NR 8</t>
  </si>
  <si>
    <t xml:space="preserve">Rodo piętro IV, </t>
  </si>
  <si>
    <t>Pokój nr 10</t>
  </si>
  <si>
    <t xml:space="preserve">Poradnia Psychologiczna Pokój nr 10, </t>
  </si>
  <si>
    <t>KORPUSY:
• Boki: Kolor do uzgodnienia z Zamawiającym. Płyta wiórowa trzywarstwowa o grubości 18 mm, pokryta obustronnie melaminą. Konstrukcja wieńcowa. Boki oklejone PVC 2 mm z czterech stron. 
• Plecy: wpuszczane w boki i wieńce, użytkowe (w kolorze boków) z płyty wiórowej trzywarstwowej o grubości 8 mm - pokrytej obustronnie melaminą.
• Wieniec dolny i górny : w kolorze boków, płyta wiórowa trzywarstwowa o grubości 25 mm, pokryta obustronnie melaminą. Wieniec dolny szafy wyposażony w 4 stopki zapewniające poziomowanie od wewnątrz w zakresie minimum 15 mm. 
• Wieńce oklejone PVC 2mm z czterech stron. Korpusy sklejane fabrycznie w całość w prasach.
Klasa higieniczności E1. Nóżki: 4 regulowane nóżki, do podłoża twardego
PÓŁKA:
• Półka w kolorze boków wykonane z płyty wiórowa trzywarstwowej o grubości 18 mm, pokrytej obustronnie melaminą
• Umieszczona w górnej części szafy na wysokości 40 cm od wieńca górnego 
FRONTY:
• Fronty wykonane z płyty wiórowej trzywarstwowej o grubości 18mm- pokryte obustronnie melaminą, kolor do uzgodnienia z zamawiającym                                 •Drążek: umieszczony pod górną półką; chromowany, okrągły</t>
  </si>
  <si>
    <t>Blat biurka wyposażony w akustyczną ściankę tapicerowaną z opcją wpinania o wym. 120 x38x49 cm, mocowaną na 4 systemowe uchwyty</t>
  </si>
  <si>
    <t>Kontener podbiurkowy 33x57x59cm, wyposażony analogicznie jak pozostałe kontenery podbiurkowe 43x57x59cm.</t>
  </si>
  <si>
    <t>Szafa pod drukarkę  o wym. 60/80x45x63cm , wyposażona w: 
- Kolorystyka do uzgodnienia z Zamawiającym
- BOKI / WIEŃCE /ŚCIANAK TYLNA: z płyty wiórowej trzywarstwowej pokrytej obustronnie melaminą o grubości 18 mm, z boczną listwą dystansową o szerokości 18 mm z tworzywa sztucznego PCV.
- wieniec dolny wyposażony w 4 kółka plastikowe.
- 1 szuflada z  wkładem metalowym  z czołem płytowym o dopuszczalnym obciążeniu 13,5kg o dopuszczalnym wysuwie 80%. 
- Uchwyt wpuszczony w płytę ze stali nierdzewnej o kształcie prostokątnym.
- Górne drzwi po otwarciu wsuwane pod górną ściankę korpusu tworząc otwartą półkę.
- ZAMEK: centralny zamek z kluczykiem; w zestawie kluczyk łamany + 1 prosty; powtarzalność</t>
  </si>
  <si>
    <t>Biurko
140x70x74cm</t>
  </si>
  <si>
    <t>Biurko
110x70x74cm</t>
  </si>
  <si>
    <t>Kolorystyka do uzgodnienia z Zamawiającym
- blat wykonany z płyty wiórowej trzywarstwowej o grubości 25 mm obustronnie melaminowanej lub obustronnie pokrytej laminatem.
- Blat podparty na dwóch kontenerach: szuflada + szafka 
- BOKI: z płyty wiórowej trzywarstwowej pokrytej obustronnie melaminą o grubości 18 mm
- Drzwi szafki: osadzone na zawiasach stalowych  z kątem otwarcia co najmniej 110 stopni, z zintegrowanym mechanizmem cichego domyku w puszce zawiasu , ze stalowymi prowadnikami  z mimośrodową regulacją wysokości oraz mimośrodową regulacją głębokości w zawiasie.  
- Szuflady wyposażone w prowadnice typu pełny wysuw z samo domykaniem i wspomaganiem otwierania.                                                                                 
- Uchwyty do uzgodnienia z Zamawiającym
- Fronty wykonane z płyty wiórowej trzywarstwowej o grubości 18mm- pokryte obustronnie melaminą</t>
  </si>
  <si>
    <t>Biurko z zamkiem, 110x70x74cm</t>
  </si>
  <si>
    <t>Biurko kształtowe, 120x120x75,5cm</t>
  </si>
  <si>
    <t>Biurko 120x70x74cm</t>
  </si>
  <si>
    <t>Kolor do uzgodnienia z Zamawiającym 
- Blat wykonany z płyty wiórowej trzywarstwowej o grubości 25 mm obustronnie melaminowanej lub pokrytej laminatem                                                       
- BOKI: z płyty wiórowej trzywarstwowej pokrytej obustronnie melaminą o grubości 18 mm
- Drzwi szafki: osadzone na zawiasach stalowych  z kątem otwarcia co najmniej 110 stopni, z zintegrowanym mechanizmem cichego domyku w puszce zawiasu , ze stalowymi prowadnikami  z mimośrodową regulacją wysokości oraz mimośrodową regulacją głębokości w zawiasie.  
- Szuflady wyposażone w prowadnice typu pełny wysuw z samo domykaniem i wspomaganiem otwierania. 
- Uchwyty do uzgodnienia z Zamawiającym</t>
  </si>
  <si>
    <t xml:space="preserve">Kolor do uzgodnienia z Zamawiającym  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Blat wykonany z płyty wiórowej trzywarstwowej o grubości 25 mm obustronnie melaminowanej lub pokrytej laminatem
- Blat oparty na jednym kontenerze ( szuflada+ szafka) umieszczonym po prawej stronie
- BOKI: z płyty wiórowej trzywarstwowej pokrytej obustronnie melaminą o grubości 18 mm
- Front wykonany z płyty wiórowej trzywarstwowej o grubości 18mm- pokryte obustronnie melaminą
- Szafka: osadzone na zawiasach stalowych  z kątem otwarcia co najmniej 110 stopni, z zintegrowanym mechanizmem cichego domyku ze stalowymi prowadnikami  z regulacją wysokości i regulacją głębokości w zawiasie.
- Szuflady wyposażone w prowadnice typu pełny wysuw z samo domykaniem i wspomaganiem otwierania. </t>
  </si>
  <si>
    <t>Kolor do uzgodnienia z Zamawiającym  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Blat wykonany z płyty wiórowej trzywarstwowej o grubości 25 mm obustronnie melaminowanej lub pokrytej laminatem
- Blat oparty na jednym kontenerze ( szuflada+ szafka) umieszczonym po prawej stronie
- BOKI: z płyty wiórowej trzywarstwowej pokrytej obustronnie melaminą o grubości 18 mm
- Fronty wykonane z płyty wiórowej trzywarstwowej o grubości 18mm- pokryte obustronnie melaminą
- Szafki: osadzone na zawiasach stalowych  z kątem otwarcia co najmniej 110 stopni, z zintegrowanym mechanizmem cichego domyku ze stalowymi prowadnikami  z regulacją wysokości i regulacją głębokości w zawiasie.
- 1 szuflada z wkładem metalowym z czołem płytowym o dopuszczalnym  obciążeniu 10 kg oraz dopuszczalnym wysuwie 80%.
- ZAMEK: centralny zamek z kluczykiem; w zestawie kluczyk łamany + 1 prosty; powtarzalność, szuflada i szafka wyposażona w zamek
- NÓŻKI: 4 regulowane nóżki, do podłoża twardego, umieszczona pod kontenerem
- UCHWYTY: do uzgodnienia z Zamawiającym</t>
  </si>
  <si>
    <t xml:space="preserve">Kolor do uzgodnienia z Zamawiającym  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Blat wykonany z płyty wiórowej trzywarstwowej o grubości 25 mm obustronnie melaminowanej lub pokrytej laminatem
- Blat oparty na jednym kontenerze ( szuflada+ szafka) umieszczonym po prawej stronie
- Kształt blatu wcięcie delikatnym łukiem, lewa strona przedłużona łącznie 120 cm od lewego  górnego rogu                                                                                                                                                                     - BOKI: z płyty wiórowej trzywarstwowej pokrytej obustronnie melaminą o grubości 18 mm
- Fronty wykonane z płyty wiórowej trzywarstwowej o grubości 18mm- pokryte obustronnie melaminą
- Szafki: osadzone na zawiasach stalowych  z kątem otwarcia co najmniej 110 stopni, z zintegrowanym mechanizmem cichego domyku ze stalowymi prowadnikami  z regulacją wysokości i regulacją głębokości w zawiasie.
- 1 szuflada z wkładem metalowym z czołem płytowym o dopuszczalnym  </t>
  </si>
  <si>
    <t>KORPUSY:
- Boki: Kolor do uzgodnienia z Zamawiającym. Płyta wiórowa trzywarstwowa o grubości 18 mm, pokryta obustronnie melaminą. Konstrukcja wieńcowa. Boki oklejone PVC 2 mm z czterech stron. 
- Plecy: wpuszczane w boki i wieńce, użytkowe (w kolorze boków) z płyty wiórowej trzywarstwowej o grubości 8 mm - pokrytej obustronnie melaminą.
- Wieniec dolny i górny : w kolorze boków, płyta wiórowa trzywarstwowa o grubości 25 mm, pokryta obustronnie melaminą. Wieniec dolny szafy wyposażony w 4 stopki zapewniające poziomowanie od wewnątrz w zakresie minimum 15 mm. 
- Wieńce oklejone PVC 2mm z czterech stron. Korpusy sklejane fabrycznie w całość w prasach.
Klasa higieniczności E1. Nóżki: 4 regulowane nóżki, do podłoża twardego
PÓŁKA:
- Półka w kolorze boków wykonane z płyty wiórowa trzywarstwowej o grubości 18 mm, pokrytej obustronnie melaminą
- Umieszczona w górnej części szafy na wysokości 40 cm od wieńca górnego 
FRONTY:
- Fronty wykonane z płyty wiórowej trzywarstwowej o grubości 18mm- pokryte obustronnie melaminą, kolor do uzgodnienia z zamawiającym</t>
  </si>
  <si>
    <t>Szafa ubraniowa
184x60x80cm</t>
  </si>
  <si>
    <t>Szafa ubraniowa
wys.184 x gł.50x60cm</t>
  </si>
  <si>
    <t xml:space="preserve">Blaty (powierznia łacznie 5,05m2)
Kolor blatu do uzgodnienia z Zamawiającym
Bblat wykonany z płyty wiórowej trzywarstwowej o grubości 25 mm obustronnie melaminowanej lub obustronnie pokrytej laminatem. 
Wąskie krawędzie blatu zabezpieczone są obrzeżem ABS gr 2 mm, charakteryzującej się: odpornością na odrywanie obrzeża, odpornością na działanie wody 
Gęstość płyty wynosi minimum 720 kg/m3 zgodna z normą EN 312 P2. Klasa higieniczności E1. (lub normą równoważną) 
MOCOWANIE
- mocowanie za pomocą kątowników, od dołu blatu do ściany, na wkręty systemowe
- dodatkowe podparcie w postaci nóg rurowych, stalowych o średnicy 40 mm  </t>
  </si>
  <si>
    <t>Szafa w zabudowie dł.240, wys.210cm, gł. 75cm</t>
  </si>
  <si>
    <t>Szafa w zabudowie dł.240, wys.210cm, gł. 68cm</t>
  </si>
  <si>
    <t>Wszystkie elementy płytowe korpusów szafek kuchennych wykonane z płyty wiórowej trzywarstwowej, pokrytej obustronnie okleiną sztuczną melaminą o klasie higieniczności E1. Należy zastosować płytę o grubości minimum 18 mm, widoczne krawędzie boczne płyt oklejone PCV grubości min. 1 mm w kolorze najbardziej zbliżonym do koloru płyty. Konstrukcja szafek wieńcowa. Wszystkie fronty drzwiowe oraz czoła szuflad wykonane z płyty wiórowej trzywarstwowej, pokrytej obustronnie powłoką z żywicy melaminowej, kolor zostanie podany na etapie wykonawstwa. Długośc zabudowy 280cm.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</si>
</sst>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4"/>
      <name val="Arial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quotePrefix="1" applyFont="1" applyFill="1" applyBorder="1"/>
    <xf numFmtId="49" fontId="7" fillId="0" borderId="0" xfId="0" applyNumberFormat="1" applyFont="1" applyFill="1"/>
    <xf numFmtId="0" fontId="6" fillId="3" borderId="0" xfId="0" applyFont="1" applyFill="1" applyAlignment="1">
      <alignment horizontal="center"/>
    </xf>
    <xf numFmtId="0" fontId="6" fillId="3" borderId="0" xfId="1" applyFont="1" applyFill="1"/>
    <xf numFmtId="0" fontId="6" fillId="3" borderId="0" xfId="0" applyFont="1" applyFill="1"/>
    <xf numFmtId="2" fontId="6" fillId="3" borderId="0" xfId="0" applyNumberFormat="1" applyFont="1" applyFill="1" applyAlignment="1">
      <alignment horizontal="center"/>
    </xf>
    <xf numFmtId="49" fontId="6" fillId="0" borderId="0" xfId="0" applyNumberFormat="1" applyFont="1" applyFill="1" applyAlignment="1"/>
    <xf numFmtId="2" fontId="6" fillId="3" borderId="0" xfId="0" applyNumberFormat="1" applyFont="1" applyFill="1" applyAlignment="1">
      <alignment horizontal="center" wrapText="1"/>
    </xf>
    <xf numFmtId="49" fontId="6" fillId="0" borderId="0" xfId="0" applyNumberFormat="1" applyFont="1" applyFill="1"/>
    <xf numFmtId="49" fontId="7" fillId="0" borderId="0" xfId="0" applyNumberFormat="1" applyFont="1" applyFill="1" applyAlignment="1"/>
    <xf numFmtId="0" fontId="10" fillId="0" borderId="0" xfId="0" applyFont="1"/>
    <xf numFmtId="0" fontId="1" fillId="0" borderId="9" xfId="0" applyFont="1" applyBorder="1"/>
    <xf numFmtId="0" fontId="1" fillId="0" borderId="10" xfId="0" applyFont="1" applyBorder="1" applyAlignment="1">
      <alignment wrapText="1"/>
    </xf>
    <xf numFmtId="0" fontId="10" fillId="0" borderId="10" xfId="0" applyFont="1" applyBorder="1"/>
    <xf numFmtId="0" fontId="12" fillId="4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right" vertical="center"/>
    </xf>
    <xf numFmtId="4" fontId="16" fillId="0" borderId="7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6" fillId="0" borderId="0" xfId="0" quotePrefix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Zeros="0" tabSelected="1" view="pageBreakPreview" zoomScale="120" zoomScaleNormal="100" zoomScaleSheetLayoutView="120" workbookViewId="0">
      <selection activeCell="H17" sqref="H17:H55"/>
    </sheetView>
  </sheetViews>
  <sheetFormatPr defaultColWidth="9.140625" defaultRowHeight="11.25" x14ac:dyDescent="0.2"/>
  <cols>
    <col min="1" max="1" width="4" style="6" customWidth="1"/>
    <col min="2" max="2" width="13" style="5" customWidth="1"/>
    <col min="3" max="3" width="16.140625" style="55" customWidth="1"/>
    <col min="4" max="4" width="70.5703125" style="5" customWidth="1"/>
    <col min="5" max="5" width="4.5703125" style="5" customWidth="1"/>
    <col min="6" max="6" width="8.85546875" style="3" customWidth="1"/>
    <col min="7" max="7" width="10.5703125" style="3" customWidth="1"/>
    <col min="8" max="8" width="5.7109375" style="3" customWidth="1"/>
    <col min="9" max="9" width="12.42578125" style="3" customWidth="1"/>
    <col min="10" max="16384" width="9.140625" style="6"/>
  </cols>
  <sheetData>
    <row r="1" spans="1:9" ht="3.75" customHeight="1" x14ac:dyDescent="0.2"/>
    <row r="2" spans="1:9" ht="17.25" customHeight="1" x14ac:dyDescent="0.2">
      <c r="A2" s="60" t="s">
        <v>12</v>
      </c>
      <c r="B2" s="60"/>
      <c r="C2" s="60"/>
      <c r="D2" s="60"/>
      <c r="E2" s="60"/>
      <c r="F2" s="60"/>
      <c r="G2" s="60"/>
      <c r="H2" s="60"/>
      <c r="I2" s="60"/>
    </row>
    <row r="3" spans="1:9" s="16" customFormat="1" ht="8.25" customHeight="1" x14ac:dyDescent="0.2">
      <c r="A3" s="17"/>
      <c r="B3" s="18"/>
      <c r="C3" s="56"/>
      <c r="D3" s="14"/>
      <c r="E3" s="19"/>
      <c r="F3" s="14"/>
      <c r="G3" s="15"/>
      <c r="H3" s="14"/>
      <c r="I3" s="15"/>
    </row>
    <row r="4" spans="1:9" s="16" customFormat="1" ht="15.75" x14ac:dyDescent="0.25">
      <c r="A4" s="11" t="s">
        <v>8</v>
      </c>
      <c r="B4" s="12"/>
      <c r="C4" s="56"/>
      <c r="D4" s="14"/>
      <c r="E4" s="13"/>
      <c r="F4" s="14"/>
      <c r="G4" s="15"/>
      <c r="H4" s="14"/>
      <c r="I4" s="15"/>
    </row>
    <row r="5" spans="1:9" s="16" customFormat="1" ht="8.25" customHeight="1" x14ac:dyDescent="0.2">
      <c r="A5" s="17"/>
      <c r="B5" s="18"/>
      <c r="C5" s="56"/>
      <c r="D5" s="14"/>
      <c r="E5" s="19"/>
      <c r="F5" s="14"/>
      <c r="G5" s="15"/>
      <c r="H5" s="14"/>
      <c r="I5" s="15"/>
    </row>
    <row r="6" spans="1:9" s="23" customFormat="1" ht="12" customHeight="1" x14ac:dyDescent="0.2">
      <c r="A6" s="20" t="s">
        <v>9</v>
      </c>
      <c r="B6" s="21"/>
      <c r="C6" s="57"/>
      <c r="E6" s="22"/>
      <c r="G6" s="24"/>
      <c r="I6" s="24"/>
    </row>
    <row r="7" spans="1:9" s="23" customFormat="1" ht="12" customHeight="1" x14ac:dyDescent="0.2">
      <c r="A7" s="25" t="s">
        <v>36</v>
      </c>
      <c r="B7" s="18"/>
      <c r="C7" s="57"/>
      <c r="E7" s="22"/>
      <c r="F7" s="26"/>
      <c r="H7" s="24"/>
      <c r="I7" s="24"/>
    </row>
    <row r="8" spans="1:9" s="23" customFormat="1" ht="12" x14ac:dyDescent="0.2">
      <c r="A8" s="25" t="s">
        <v>37</v>
      </c>
      <c r="B8" s="18"/>
      <c r="C8" s="57"/>
      <c r="E8" s="22"/>
      <c r="F8" s="24"/>
      <c r="H8" s="24"/>
      <c r="I8" s="24"/>
    </row>
    <row r="9" spans="1:9" s="23" customFormat="1" ht="12" customHeight="1" x14ac:dyDescent="0.2">
      <c r="A9" s="25" t="s">
        <v>38</v>
      </c>
      <c r="B9" s="18"/>
      <c r="C9" s="57"/>
      <c r="E9" s="22"/>
      <c r="F9" s="24"/>
      <c r="H9" s="24"/>
      <c r="I9" s="24"/>
    </row>
    <row r="10" spans="1:9" s="23" customFormat="1" ht="12" customHeight="1" x14ac:dyDescent="0.2">
      <c r="A10" s="27" t="s">
        <v>39</v>
      </c>
      <c r="B10" s="21"/>
      <c r="C10" s="57"/>
      <c r="E10" s="22"/>
      <c r="G10" s="24"/>
      <c r="H10" s="24"/>
    </row>
    <row r="11" spans="1:9" s="23" customFormat="1" ht="15.75" customHeight="1" x14ac:dyDescent="0.2">
      <c r="A11" s="25" t="s">
        <v>40</v>
      </c>
      <c r="B11" s="18"/>
      <c r="C11" s="57"/>
      <c r="E11" s="22"/>
      <c r="F11" s="24"/>
      <c r="H11" s="24"/>
      <c r="I11" s="24"/>
    </row>
    <row r="12" spans="1:9" s="23" customFormat="1" ht="15.75" customHeight="1" x14ac:dyDescent="0.2">
      <c r="A12" s="28" t="s">
        <v>10</v>
      </c>
      <c r="B12" s="18"/>
      <c r="C12" s="57"/>
      <c r="E12" s="22"/>
      <c r="F12" s="24"/>
      <c r="H12" s="24"/>
      <c r="I12" s="24"/>
    </row>
    <row r="13" spans="1:9" s="29" customFormat="1" ht="11.25" customHeight="1" x14ac:dyDescent="0.2">
      <c r="A13" s="61"/>
      <c r="B13" s="62"/>
      <c r="C13" s="62"/>
      <c r="D13" s="62"/>
      <c r="E13" s="62"/>
      <c r="F13" s="62"/>
      <c r="G13" s="62"/>
    </row>
    <row r="14" spans="1:9" ht="12" thickBot="1" x14ac:dyDescent="0.25">
      <c r="B14" s="4"/>
    </row>
    <row r="15" spans="1:9" ht="51.75" thickBot="1" x14ac:dyDescent="0.25">
      <c r="A15" s="35" t="s">
        <v>3</v>
      </c>
      <c r="B15" s="35" t="s">
        <v>13</v>
      </c>
      <c r="C15" s="35" t="s">
        <v>0</v>
      </c>
      <c r="D15" s="35" t="s">
        <v>2</v>
      </c>
      <c r="E15" s="35" t="s">
        <v>1</v>
      </c>
      <c r="F15" s="36" t="s">
        <v>4</v>
      </c>
      <c r="G15" s="36" t="s">
        <v>5</v>
      </c>
      <c r="H15" s="36" t="s">
        <v>6</v>
      </c>
      <c r="I15" s="36" t="s">
        <v>7</v>
      </c>
    </row>
    <row r="16" spans="1:9" ht="15.75" customHeight="1" thickBot="1" x14ac:dyDescent="0.25">
      <c r="A16" s="37">
        <v>1</v>
      </c>
      <c r="B16" s="37">
        <v>2</v>
      </c>
      <c r="C16" s="37">
        <v>3</v>
      </c>
      <c r="D16" s="37">
        <v>4</v>
      </c>
      <c r="E16" s="37">
        <v>5</v>
      </c>
      <c r="F16" s="37">
        <v>6</v>
      </c>
      <c r="G16" s="37">
        <v>7</v>
      </c>
      <c r="H16" s="37">
        <v>8</v>
      </c>
      <c r="I16" s="37">
        <v>9</v>
      </c>
    </row>
    <row r="17" spans="1:9" ht="141" customHeight="1" x14ac:dyDescent="0.2">
      <c r="A17" s="9">
        <v>1</v>
      </c>
      <c r="B17" s="7" t="s">
        <v>72</v>
      </c>
      <c r="C17" s="7" t="s">
        <v>14</v>
      </c>
      <c r="D17" s="8" t="s">
        <v>47</v>
      </c>
      <c r="E17" s="48">
        <v>16</v>
      </c>
      <c r="F17" s="39"/>
      <c r="G17" s="39">
        <f>E17*F17</f>
        <v>0</v>
      </c>
      <c r="H17" s="40"/>
      <c r="I17" s="41">
        <f>ROUND(G17*(1+H17/100),2)</f>
        <v>0</v>
      </c>
    </row>
    <row r="18" spans="1:9" ht="30.75" customHeight="1" x14ac:dyDescent="0.2">
      <c r="A18" s="9">
        <f t="shared" ref="A18:A32" si="0">A17+1</f>
        <v>2</v>
      </c>
      <c r="B18" s="2" t="s">
        <v>73</v>
      </c>
      <c r="C18" s="2" t="s">
        <v>74</v>
      </c>
      <c r="D18" s="38" t="s">
        <v>75</v>
      </c>
      <c r="E18" s="49">
        <v>5</v>
      </c>
      <c r="F18" s="42"/>
      <c r="G18" s="39">
        <f>E18*F18</f>
        <v>0</v>
      </c>
      <c r="H18" s="43"/>
      <c r="I18" s="44">
        <f>ROUND(G18*(1+H18/100),2)</f>
        <v>0</v>
      </c>
    </row>
    <row r="19" spans="1:9" ht="45" customHeight="1" x14ac:dyDescent="0.2">
      <c r="A19" s="9">
        <f t="shared" si="0"/>
        <v>3</v>
      </c>
      <c r="B19" s="2" t="s">
        <v>72</v>
      </c>
      <c r="C19" s="2" t="s">
        <v>15</v>
      </c>
      <c r="D19" s="38" t="s">
        <v>69</v>
      </c>
      <c r="E19" s="50">
        <v>4</v>
      </c>
      <c r="F19" s="42"/>
      <c r="G19" s="39">
        <f t="shared" ref="G19:G55" si="1">E19*F19</f>
        <v>0</v>
      </c>
      <c r="H19" s="43"/>
      <c r="I19" s="44">
        <f t="shared" ref="I19:I55" si="2">ROUND(G19*(1+H19/100),2)</f>
        <v>0</v>
      </c>
    </row>
    <row r="20" spans="1:9" ht="45" customHeight="1" x14ac:dyDescent="0.2">
      <c r="A20" s="9">
        <f t="shared" si="0"/>
        <v>4</v>
      </c>
      <c r="B20" s="2" t="s">
        <v>73</v>
      </c>
      <c r="C20" s="2" t="s">
        <v>76</v>
      </c>
      <c r="D20" s="38" t="s">
        <v>87</v>
      </c>
      <c r="E20" s="50">
        <v>2</v>
      </c>
      <c r="F20" s="42"/>
      <c r="G20" s="39">
        <f t="shared" si="1"/>
        <v>0</v>
      </c>
      <c r="H20" s="43"/>
      <c r="I20" s="44">
        <f t="shared" si="2"/>
        <v>0</v>
      </c>
    </row>
    <row r="21" spans="1:9" ht="171" customHeight="1" x14ac:dyDescent="0.2">
      <c r="A21" s="9">
        <f t="shared" si="0"/>
        <v>5</v>
      </c>
      <c r="B21" s="2" t="s">
        <v>77</v>
      </c>
      <c r="C21" s="2" t="s">
        <v>16</v>
      </c>
      <c r="D21" s="1" t="s">
        <v>41</v>
      </c>
      <c r="E21" s="49">
        <v>16</v>
      </c>
      <c r="F21" s="42"/>
      <c r="G21" s="39">
        <f t="shared" si="1"/>
        <v>0</v>
      </c>
      <c r="H21" s="43"/>
      <c r="I21" s="44">
        <f t="shared" si="2"/>
        <v>0</v>
      </c>
    </row>
    <row r="22" spans="1:9" ht="45" customHeight="1" x14ac:dyDescent="0.2">
      <c r="A22" s="9">
        <f t="shared" si="0"/>
        <v>6</v>
      </c>
      <c r="B22" s="2" t="s">
        <v>73</v>
      </c>
      <c r="C22" s="2" t="s">
        <v>78</v>
      </c>
      <c r="D22" s="38" t="s">
        <v>88</v>
      </c>
      <c r="E22" s="49">
        <v>5</v>
      </c>
      <c r="F22" s="42"/>
      <c r="G22" s="39">
        <f t="shared" si="1"/>
        <v>0</v>
      </c>
      <c r="H22" s="43"/>
      <c r="I22" s="44">
        <f t="shared" si="2"/>
        <v>0</v>
      </c>
    </row>
    <row r="23" spans="1:9" ht="123.75" x14ac:dyDescent="0.2">
      <c r="A23" s="9">
        <f t="shared" si="0"/>
        <v>7</v>
      </c>
      <c r="B23" s="2" t="s">
        <v>79</v>
      </c>
      <c r="C23" s="2" t="s">
        <v>17</v>
      </c>
      <c r="D23" s="38" t="s">
        <v>89</v>
      </c>
      <c r="E23" s="49">
        <v>11</v>
      </c>
      <c r="F23" s="42"/>
      <c r="G23" s="39">
        <f t="shared" si="1"/>
        <v>0</v>
      </c>
      <c r="H23" s="43"/>
      <c r="I23" s="44">
        <f t="shared" si="2"/>
        <v>0</v>
      </c>
    </row>
    <row r="24" spans="1:9" ht="180" x14ac:dyDescent="0.2">
      <c r="A24" s="9">
        <f t="shared" si="0"/>
        <v>8</v>
      </c>
      <c r="B24" s="2" t="s">
        <v>80</v>
      </c>
      <c r="C24" s="59" t="s">
        <v>18</v>
      </c>
      <c r="D24" s="38" t="s">
        <v>81</v>
      </c>
      <c r="E24" s="49">
        <v>8</v>
      </c>
      <c r="F24" s="42"/>
      <c r="G24" s="39">
        <f t="shared" si="1"/>
        <v>0</v>
      </c>
      <c r="H24" s="43"/>
      <c r="I24" s="44">
        <f t="shared" si="2"/>
        <v>0</v>
      </c>
    </row>
    <row r="25" spans="1:9" ht="135" x14ac:dyDescent="0.2">
      <c r="A25" s="9">
        <f t="shared" si="0"/>
        <v>9</v>
      </c>
      <c r="B25" s="2" t="s">
        <v>80</v>
      </c>
      <c r="C25" s="59" t="s">
        <v>19</v>
      </c>
      <c r="D25" s="38" t="s">
        <v>42</v>
      </c>
      <c r="E25" s="49">
        <v>8</v>
      </c>
      <c r="F25" s="42"/>
      <c r="G25" s="39">
        <f t="shared" si="1"/>
        <v>0</v>
      </c>
      <c r="H25" s="43"/>
      <c r="I25" s="44">
        <f t="shared" si="2"/>
        <v>0</v>
      </c>
    </row>
    <row r="26" spans="1:9" ht="131.25" customHeight="1" x14ac:dyDescent="0.2">
      <c r="A26" s="9">
        <f t="shared" si="0"/>
        <v>10</v>
      </c>
      <c r="B26" s="2" t="s">
        <v>20</v>
      </c>
      <c r="C26" s="59" t="s">
        <v>90</v>
      </c>
      <c r="D26" s="38" t="s">
        <v>92</v>
      </c>
      <c r="E26" s="50">
        <v>6</v>
      </c>
      <c r="F26" s="42"/>
      <c r="G26" s="39">
        <f t="shared" si="1"/>
        <v>0</v>
      </c>
      <c r="H26" s="43"/>
      <c r="I26" s="44">
        <f t="shared" si="2"/>
        <v>0</v>
      </c>
    </row>
    <row r="27" spans="1:9" ht="104.25" customHeight="1" x14ac:dyDescent="0.2">
      <c r="A27" s="9">
        <f t="shared" si="0"/>
        <v>11</v>
      </c>
      <c r="B27" s="2" t="s">
        <v>20</v>
      </c>
      <c r="C27" s="59" t="s">
        <v>91</v>
      </c>
      <c r="D27" s="38" t="s">
        <v>96</v>
      </c>
      <c r="E27" s="49">
        <v>1</v>
      </c>
      <c r="F27" s="42"/>
      <c r="G27" s="39">
        <f t="shared" si="1"/>
        <v>0</v>
      </c>
      <c r="H27" s="43"/>
      <c r="I27" s="44">
        <f t="shared" si="2"/>
        <v>0</v>
      </c>
    </row>
    <row r="28" spans="1:9" ht="123.75" x14ac:dyDescent="0.2">
      <c r="A28" s="9">
        <f t="shared" si="0"/>
        <v>12</v>
      </c>
      <c r="B28" s="2" t="s">
        <v>82</v>
      </c>
      <c r="C28" s="59" t="s">
        <v>95</v>
      </c>
      <c r="D28" s="38" t="s">
        <v>97</v>
      </c>
      <c r="E28" s="49">
        <v>1</v>
      </c>
      <c r="F28" s="42"/>
      <c r="G28" s="39">
        <f t="shared" si="1"/>
        <v>0</v>
      </c>
      <c r="H28" s="43"/>
      <c r="I28" s="44">
        <f t="shared" si="2"/>
        <v>0</v>
      </c>
    </row>
    <row r="29" spans="1:9" ht="180" x14ac:dyDescent="0.2">
      <c r="A29" s="9">
        <f t="shared" si="0"/>
        <v>13</v>
      </c>
      <c r="B29" s="2" t="s">
        <v>83</v>
      </c>
      <c r="C29" s="59" t="s">
        <v>93</v>
      </c>
      <c r="D29" s="1" t="s">
        <v>98</v>
      </c>
      <c r="E29" s="49">
        <v>1</v>
      </c>
      <c r="F29" s="42"/>
      <c r="G29" s="39">
        <f t="shared" si="1"/>
        <v>0</v>
      </c>
      <c r="H29" s="43"/>
      <c r="I29" s="44">
        <f t="shared" si="2"/>
        <v>0</v>
      </c>
    </row>
    <row r="30" spans="1:9" ht="146.25" x14ac:dyDescent="0.2">
      <c r="A30" s="9">
        <f t="shared" si="0"/>
        <v>14</v>
      </c>
      <c r="B30" s="2" t="s">
        <v>21</v>
      </c>
      <c r="C30" s="59" t="s">
        <v>94</v>
      </c>
      <c r="D30" s="1" t="s">
        <v>99</v>
      </c>
      <c r="E30" s="49">
        <v>1</v>
      </c>
      <c r="F30" s="42"/>
      <c r="G30" s="39">
        <f t="shared" si="1"/>
        <v>0</v>
      </c>
      <c r="H30" s="43"/>
      <c r="I30" s="44">
        <f t="shared" si="2"/>
        <v>0</v>
      </c>
    </row>
    <row r="31" spans="1:9" ht="196.5" customHeight="1" x14ac:dyDescent="0.2">
      <c r="A31" s="9">
        <f t="shared" si="0"/>
        <v>15</v>
      </c>
      <c r="B31" s="2" t="s">
        <v>84</v>
      </c>
      <c r="C31" s="59" t="s">
        <v>101</v>
      </c>
      <c r="D31" s="38" t="s">
        <v>100</v>
      </c>
      <c r="E31" s="49">
        <v>12</v>
      </c>
      <c r="F31" s="42"/>
      <c r="G31" s="39">
        <f t="shared" si="1"/>
        <v>0</v>
      </c>
      <c r="H31" s="43"/>
      <c r="I31" s="44">
        <f t="shared" si="2"/>
        <v>0</v>
      </c>
    </row>
    <row r="32" spans="1:9" ht="214.5" customHeight="1" x14ac:dyDescent="0.2">
      <c r="A32" s="9">
        <f t="shared" si="0"/>
        <v>16</v>
      </c>
      <c r="B32" s="2" t="s">
        <v>85</v>
      </c>
      <c r="C32" s="59" t="s">
        <v>102</v>
      </c>
      <c r="D32" s="38" t="s">
        <v>86</v>
      </c>
      <c r="E32" s="49">
        <v>11</v>
      </c>
      <c r="F32" s="42"/>
      <c r="G32" s="39">
        <f t="shared" si="1"/>
        <v>0</v>
      </c>
      <c r="H32" s="43"/>
      <c r="I32" s="44">
        <f t="shared" si="2"/>
        <v>0</v>
      </c>
    </row>
    <row r="33" spans="1:9" ht="157.5" x14ac:dyDescent="0.2">
      <c r="A33" s="9">
        <f t="shared" ref="A33:A54" si="3">A32+1</f>
        <v>17</v>
      </c>
      <c r="B33" s="2" t="s">
        <v>20</v>
      </c>
      <c r="C33" s="59" t="s">
        <v>49</v>
      </c>
      <c r="D33" s="38" t="s">
        <v>44</v>
      </c>
      <c r="E33" s="49">
        <v>3</v>
      </c>
      <c r="F33" s="42"/>
      <c r="G33" s="39">
        <f t="shared" si="1"/>
        <v>0</v>
      </c>
      <c r="H33" s="43"/>
      <c r="I33" s="44">
        <f t="shared" si="2"/>
        <v>0</v>
      </c>
    </row>
    <row r="34" spans="1:9" ht="167.25" customHeight="1" x14ac:dyDescent="0.2">
      <c r="A34" s="9">
        <f t="shared" si="3"/>
        <v>18</v>
      </c>
      <c r="B34" s="2" t="s">
        <v>22</v>
      </c>
      <c r="C34" s="59" t="s">
        <v>50</v>
      </c>
      <c r="D34" s="38" t="s">
        <v>43</v>
      </c>
      <c r="E34" s="49">
        <v>3</v>
      </c>
      <c r="F34" s="42"/>
      <c r="G34" s="39">
        <f t="shared" si="1"/>
        <v>0</v>
      </c>
      <c r="H34" s="43"/>
      <c r="I34" s="44">
        <f t="shared" si="2"/>
        <v>0</v>
      </c>
    </row>
    <row r="35" spans="1:9" ht="174" customHeight="1" x14ac:dyDescent="0.2">
      <c r="A35" s="9">
        <f t="shared" si="3"/>
        <v>19</v>
      </c>
      <c r="B35" s="2" t="s">
        <v>23</v>
      </c>
      <c r="C35" s="59" t="s">
        <v>51</v>
      </c>
      <c r="D35" s="1" t="s">
        <v>45</v>
      </c>
      <c r="E35" s="49">
        <v>2</v>
      </c>
      <c r="F35" s="42"/>
      <c r="G35" s="39">
        <f t="shared" si="1"/>
        <v>0</v>
      </c>
      <c r="H35" s="43"/>
      <c r="I35" s="44">
        <f t="shared" si="2"/>
        <v>0</v>
      </c>
    </row>
    <row r="36" spans="1:9" ht="135" x14ac:dyDescent="0.2">
      <c r="A36" s="9">
        <f t="shared" si="3"/>
        <v>20</v>
      </c>
      <c r="B36" s="2" t="s">
        <v>24</v>
      </c>
      <c r="C36" s="59" t="s">
        <v>53</v>
      </c>
      <c r="D36" s="38" t="s">
        <v>46</v>
      </c>
      <c r="E36" s="49">
        <v>2</v>
      </c>
      <c r="F36" s="42"/>
      <c r="G36" s="39">
        <f t="shared" si="1"/>
        <v>0</v>
      </c>
      <c r="H36" s="43"/>
      <c r="I36" s="44">
        <f t="shared" si="2"/>
        <v>0</v>
      </c>
    </row>
    <row r="37" spans="1:9" ht="85.5" customHeight="1" x14ac:dyDescent="0.2">
      <c r="A37" s="9">
        <f t="shared" si="3"/>
        <v>21</v>
      </c>
      <c r="B37" s="2" t="s">
        <v>25</v>
      </c>
      <c r="C37" s="2" t="s">
        <v>52</v>
      </c>
      <c r="D37" s="38" t="s">
        <v>54</v>
      </c>
      <c r="E37" s="49">
        <v>2</v>
      </c>
      <c r="F37" s="42"/>
      <c r="G37" s="39">
        <f t="shared" si="1"/>
        <v>0</v>
      </c>
      <c r="H37" s="43"/>
      <c r="I37" s="44">
        <f t="shared" si="2"/>
        <v>0</v>
      </c>
    </row>
    <row r="38" spans="1:9" ht="90" x14ac:dyDescent="0.2">
      <c r="A38" s="9">
        <f t="shared" si="3"/>
        <v>22</v>
      </c>
      <c r="B38" s="2" t="s">
        <v>25</v>
      </c>
      <c r="C38" s="2" t="s">
        <v>56</v>
      </c>
      <c r="D38" s="38" t="s">
        <v>55</v>
      </c>
      <c r="E38" s="49">
        <v>3</v>
      </c>
      <c r="F38" s="42"/>
      <c r="G38" s="39">
        <f t="shared" si="1"/>
        <v>0</v>
      </c>
      <c r="H38" s="43"/>
      <c r="I38" s="44">
        <f t="shared" si="2"/>
        <v>0</v>
      </c>
    </row>
    <row r="39" spans="1:9" ht="50.25" customHeight="1" x14ac:dyDescent="0.2">
      <c r="A39" s="9">
        <f t="shared" si="3"/>
        <v>23</v>
      </c>
      <c r="B39" s="2" t="s">
        <v>21</v>
      </c>
      <c r="C39" s="2" t="s">
        <v>57</v>
      </c>
      <c r="D39" s="38" t="s">
        <v>58</v>
      </c>
      <c r="E39" s="49">
        <v>1</v>
      </c>
      <c r="F39" s="42"/>
      <c r="G39" s="39">
        <f t="shared" si="1"/>
        <v>0</v>
      </c>
      <c r="H39" s="43"/>
      <c r="I39" s="44">
        <f t="shared" si="2"/>
        <v>0</v>
      </c>
    </row>
    <row r="40" spans="1:9" ht="195" customHeight="1" x14ac:dyDescent="0.2">
      <c r="A40" s="9">
        <f t="shared" si="3"/>
        <v>24</v>
      </c>
      <c r="B40" s="2" t="s">
        <v>21</v>
      </c>
      <c r="C40" s="2" t="s">
        <v>59</v>
      </c>
      <c r="D40" s="38" t="s">
        <v>60</v>
      </c>
      <c r="E40" s="49">
        <v>1</v>
      </c>
      <c r="F40" s="42"/>
      <c r="G40" s="39">
        <f t="shared" si="1"/>
        <v>0</v>
      </c>
      <c r="H40" s="43"/>
      <c r="I40" s="44">
        <f t="shared" si="2"/>
        <v>0</v>
      </c>
    </row>
    <row r="41" spans="1:9" ht="181.5" customHeight="1" x14ac:dyDescent="0.2">
      <c r="A41" s="9">
        <f t="shared" si="3"/>
        <v>25</v>
      </c>
      <c r="B41" s="2" t="s">
        <v>26</v>
      </c>
      <c r="C41" s="2" t="s">
        <v>62</v>
      </c>
      <c r="D41" s="38" t="s">
        <v>61</v>
      </c>
      <c r="E41" s="49">
        <v>1</v>
      </c>
      <c r="F41" s="42"/>
      <c r="G41" s="39">
        <f t="shared" si="1"/>
        <v>0</v>
      </c>
      <c r="H41" s="43"/>
      <c r="I41" s="44">
        <f t="shared" si="2"/>
        <v>0</v>
      </c>
    </row>
    <row r="42" spans="1:9" ht="281.25" x14ac:dyDescent="0.2">
      <c r="A42" s="9">
        <f t="shared" si="3"/>
        <v>26</v>
      </c>
      <c r="B42" s="2" t="s">
        <v>27</v>
      </c>
      <c r="C42" s="59" t="s">
        <v>104</v>
      </c>
      <c r="D42" s="38" t="s">
        <v>65</v>
      </c>
      <c r="E42" s="49">
        <v>1</v>
      </c>
      <c r="F42" s="42"/>
      <c r="G42" s="39">
        <f t="shared" si="1"/>
        <v>0</v>
      </c>
      <c r="H42" s="43"/>
      <c r="I42" s="44">
        <f t="shared" si="2"/>
        <v>0</v>
      </c>
    </row>
    <row r="43" spans="1:9" ht="33.75" x14ac:dyDescent="0.2">
      <c r="A43" s="9">
        <f t="shared" si="3"/>
        <v>27</v>
      </c>
      <c r="B43" s="2" t="s">
        <v>28</v>
      </c>
      <c r="C43" s="59" t="s">
        <v>105</v>
      </c>
      <c r="D43" s="38" t="s">
        <v>63</v>
      </c>
      <c r="E43" s="49">
        <v>1</v>
      </c>
      <c r="F43" s="42"/>
      <c r="G43" s="39">
        <f t="shared" si="1"/>
        <v>0</v>
      </c>
      <c r="H43" s="43"/>
      <c r="I43" s="44">
        <f t="shared" si="2"/>
        <v>0</v>
      </c>
    </row>
    <row r="44" spans="1:9" ht="270" x14ac:dyDescent="0.2">
      <c r="A44" s="9">
        <f t="shared" si="3"/>
        <v>28</v>
      </c>
      <c r="B44" s="2" t="s">
        <v>29</v>
      </c>
      <c r="C44" s="2" t="s">
        <v>67</v>
      </c>
      <c r="D44" s="38" t="s">
        <v>66</v>
      </c>
      <c r="E44" s="49">
        <v>1</v>
      </c>
      <c r="F44" s="42"/>
      <c r="G44" s="39">
        <f t="shared" si="1"/>
        <v>0</v>
      </c>
      <c r="H44" s="43"/>
      <c r="I44" s="44">
        <f t="shared" si="2"/>
        <v>0</v>
      </c>
    </row>
    <row r="45" spans="1:9" ht="191.25" x14ac:dyDescent="0.2">
      <c r="A45" s="9">
        <f t="shared" si="3"/>
        <v>29</v>
      </c>
      <c r="B45" s="2" t="s">
        <v>29</v>
      </c>
      <c r="C45" s="2" t="s">
        <v>64</v>
      </c>
      <c r="D45" s="38" t="s">
        <v>70</v>
      </c>
      <c r="E45" s="49">
        <v>1</v>
      </c>
      <c r="F45" s="42"/>
      <c r="G45" s="39">
        <f t="shared" si="1"/>
        <v>0</v>
      </c>
      <c r="H45" s="43"/>
      <c r="I45" s="44">
        <f t="shared" si="2"/>
        <v>0</v>
      </c>
    </row>
    <row r="46" spans="1:9" ht="123.75" x14ac:dyDescent="0.2">
      <c r="A46" s="9">
        <f t="shared" si="3"/>
        <v>30</v>
      </c>
      <c r="B46" s="2" t="s">
        <v>29</v>
      </c>
      <c r="C46" s="2" t="s">
        <v>30</v>
      </c>
      <c r="D46" s="38" t="s">
        <v>103</v>
      </c>
      <c r="E46" s="49">
        <v>1</v>
      </c>
      <c r="F46" s="42"/>
      <c r="G46" s="39">
        <f t="shared" si="1"/>
        <v>0</v>
      </c>
      <c r="H46" s="43"/>
      <c r="I46" s="44">
        <f t="shared" si="2"/>
        <v>0</v>
      </c>
    </row>
    <row r="47" spans="1:9" ht="73.5" customHeight="1" x14ac:dyDescent="0.2">
      <c r="A47" s="9">
        <f t="shared" si="3"/>
        <v>31</v>
      </c>
      <c r="B47" s="2" t="s">
        <v>32</v>
      </c>
      <c r="C47" s="2" t="s">
        <v>31</v>
      </c>
      <c r="D47" s="38" t="s">
        <v>106</v>
      </c>
      <c r="E47" s="49">
        <v>1</v>
      </c>
      <c r="F47" s="42"/>
      <c r="G47" s="39">
        <f t="shared" si="1"/>
        <v>0</v>
      </c>
      <c r="H47" s="43"/>
      <c r="I47" s="44">
        <f t="shared" si="2"/>
        <v>0</v>
      </c>
    </row>
    <row r="48" spans="1:9" ht="101.25" x14ac:dyDescent="0.2">
      <c r="A48" s="9">
        <f t="shared" si="3"/>
        <v>32</v>
      </c>
      <c r="B48" s="2" t="s">
        <v>32</v>
      </c>
      <c r="C48" s="2" t="s">
        <v>33</v>
      </c>
      <c r="D48" s="38" t="s">
        <v>34</v>
      </c>
      <c r="E48" s="49">
        <v>1</v>
      </c>
      <c r="F48" s="42"/>
      <c r="G48" s="39">
        <f t="shared" si="1"/>
        <v>0</v>
      </c>
      <c r="H48" s="43"/>
      <c r="I48" s="44">
        <f t="shared" si="2"/>
        <v>0</v>
      </c>
    </row>
    <row r="49" spans="1:9" ht="180" x14ac:dyDescent="0.2">
      <c r="A49" s="9">
        <f t="shared" si="3"/>
        <v>33</v>
      </c>
      <c r="B49" s="2" t="s">
        <v>32</v>
      </c>
      <c r="C49" s="2" t="s">
        <v>35</v>
      </c>
      <c r="D49" s="1" t="s">
        <v>68</v>
      </c>
      <c r="E49" s="49">
        <v>1</v>
      </c>
      <c r="F49" s="42"/>
      <c r="G49" s="39">
        <f t="shared" si="1"/>
        <v>0</v>
      </c>
      <c r="H49" s="43"/>
      <c r="I49" s="44">
        <f t="shared" si="2"/>
        <v>0</v>
      </c>
    </row>
    <row r="50" spans="1:9" ht="146.25" x14ac:dyDescent="0.2">
      <c r="A50" s="9">
        <f t="shared" si="3"/>
        <v>34</v>
      </c>
      <c r="B50" s="2"/>
      <c r="C50" s="2" t="s">
        <v>14</v>
      </c>
      <c r="D50" s="38" t="s">
        <v>47</v>
      </c>
      <c r="E50" s="49">
        <v>10</v>
      </c>
      <c r="F50" s="42"/>
      <c r="G50" s="39">
        <f t="shared" si="1"/>
        <v>0</v>
      </c>
      <c r="H50" s="43"/>
      <c r="I50" s="44">
        <f t="shared" si="2"/>
        <v>0</v>
      </c>
    </row>
    <row r="51" spans="1:9" ht="31.5" customHeight="1" x14ac:dyDescent="0.2">
      <c r="A51" s="9">
        <f t="shared" si="3"/>
        <v>35</v>
      </c>
      <c r="B51" s="2"/>
      <c r="C51" s="2" t="s">
        <v>15</v>
      </c>
      <c r="D51" s="38" t="s">
        <v>69</v>
      </c>
      <c r="E51" s="49">
        <v>5</v>
      </c>
      <c r="F51" s="42"/>
      <c r="G51" s="39">
        <f t="shared" si="1"/>
        <v>0</v>
      </c>
      <c r="H51" s="43"/>
      <c r="I51" s="44">
        <f t="shared" si="2"/>
        <v>0</v>
      </c>
    </row>
    <row r="52" spans="1:9" ht="162" customHeight="1" x14ac:dyDescent="0.2">
      <c r="A52" s="9">
        <f t="shared" si="3"/>
        <v>36</v>
      </c>
      <c r="B52" s="2"/>
      <c r="C52" s="2" t="s">
        <v>16</v>
      </c>
      <c r="D52" s="38" t="s">
        <v>41</v>
      </c>
      <c r="E52" s="49">
        <v>10</v>
      </c>
      <c r="F52" s="42"/>
      <c r="G52" s="39">
        <f t="shared" si="1"/>
        <v>0</v>
      </c>
      <c r="H52" s="43"/>
      <c r="I52" s="44">
        <f t="shared" si="2"/>
        <v>0</v>
      </c>
    </row>
    <row r="53" spans="1:9" ht="126" customHeight="1" x14ac:dyDescent="0.2">
      <c r="A53" s="9">
        <f t="shared" si="3"/>
        <v>37</v>
      </c>
      <c r="B53" s="2"/>
      <c r="C53" s="2" t="s">
        <v>17</v>
      </c>
      <c r="D53" s="38" t="s">
        <v>71</v>
      </c>
      <c r="E53" s="49">
        <v>5</v>
      </c>
      <c r="F53" s="42"/>
      <c r="G53" s="39">
        <f t="shared" si="1"/>
        <v>0</v>
      </c>
      <c r="H53" s="43"/>
      <c r="I53" s="44">
        <f t="shared" si="2"/>
        <v>0</v>
      </c>
    </row>
    <row r="54" spans="1:9" ht="180" x14ac:dyDescent="0.2">
      <c r="A54" s="9">
        <f t="shared" si="3"/>
        <v>38</v>
      </c>
      <c r="B54" s="2"/>
      <c r="C54" s="2" t="s">
        <v>18</v>
      </c>
      <c r="D54" s="38" t="s">
        <v>48</v>
      </c>
      <c r="E54" s="49">
        <v>5</v>
      </c>
      <c r="F54" s="42"/>
      <c r="G54" s="39">
        <f t="shared" si="1"/>
        <v>0</v>
      </c>
      <c r="H54" s="43"/>
      <c r="I54" s="44">
        <f t="shared" si="2"/>
        <v>0</v>
      </c>
    </row>
    <row r="55" spans="1:9" ht="135.75" thickBot="1" x14ac:dyDescent="0.25">
      <c r="A55" s="53">
        <f>A54+1</f>
        <v>39</v>
      </c>
      <c r="B55" s="10"/>
      <c r="C55" s="10" t="s">
        <v>19</v>
      </c>
      <c r="D55" s="54" t="s">
        <v>42</v>
      </c>
      <c r="E55" s="51">
        <v>5</v>
      </c>
      <c r="F55" s="45"/>
      <c r="G55" s="45">
        <f t="shared" si="1"/>
        <v>0</v>
      </c>
      <c r="H55" s="46"/>
      <c r="I55" s="47">
        <f t="shared" si="2"/>
        <v>0</v>
      </c>
    </row>
    <row r="56" spans="1:9" ht="6" customHeight="1" thickBot="1" x14ac:dyDescent="0.25"/>
    <row r="57" spans="1:9" ht="20.25" customHeight="1" thickBot="1" x14ac:dyDescent="0.25">
      <c r="A57" s="30"/>
      <c r="B57" s="31"/>
      <c r="C57" s="58"/>
      <c r="D57" s="31"/>
      <c r="E57" s="31"/>
      <c r="F57" s="32"/>
      <c r="G57" s="52" t="s">
        <v>11</v>
      </c>
      <c r="H57" s="33"/>
      <c r="I57" s="34">
        <f>SUM(I17:I55)</f>
        <v>0</v>
      </c>
    </row>
  </sheetData>
  <autoFilter ref="E2:I57">
    <filterColumn colId="0" hiddenButton="1" showButton="0"/>
    <filterColumn colId="1" showButton="0"/>
    <filterColumn colId="2" showButton="0"/>
    <filterColumn colId="3" showButton="0"/>
  </autoFilter>
  <mergeCells count="2">
    <mergeCell ref="A2:I2"/>
    <mergeCell ref="A13:G13"/>
  </mergeCells>
  <printOptions horizontalCentered="1" verticalCentered="1"/>
  <pageMargins left="0.35433070866141736" right="0.31496062992125984" top="0.78740157480314965" bottom="0.44" header="0.59055118110236227" footer="0.2"/>
  <pageSetup paperSize="9" scale="95" orientation="landscape" r:id="rId1"/>
  <headerFooter>
    <oddHeader>&amp;L&amp;"Times New Roman,Pogrubiona"&amp;12DZP.261.7.2020&amp;R&amp;"Times New Roman,Pogrubiona"&amp;12Załącznik nr 2.1</oddHeader>
    <oddFooter>&amp;L&amp;10Białostockie Centrum Onkologii&amp;RStrona: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2020-02-26T13:47:15Z</cp:lastPrinted>
  <dcterms:created xsi:type="dcterms:W3CDTF">2019-05-13T05:41:38Z</dcterms:created>
  <dcterms:modified xsi:type="dcterms:W3CDTF">2020-02-26T15:21:04Z</dcterms:modified>
</cp:coreProperties>
</file>