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432" windowWidth="12120" windowHeight="5040" activeTab="0"/>
  </bookViews>
  <sheets>
    <sheet name="Arkusz" sheetId="1" r:id="rId1"/>
  </sheets>
  <definedNames>
    <definedName name="_xlnm.Print_Area" localSheetId="0">'Arkusz'!$A$1:$L$100</definedName>
    <definedName name="_xlnm.Print_Titles" localSheetId="0">'Arkusz'!$20:$22</definedName>
  </definedNames>
  <calcPr fullCalcOnLoad="1"/>
</workbook>
</file>

<file path=xl/sharedStrings.xml><?xml version="1.0" encoding="utf-8"?>
<sst xmlns="http://schemas.openxmlformats.org/spreadsheetml/2006/main" count="166" uniqueCount="84">
  <si>
    <t xml:space="preserve">Ilość </t>
  </si>
  <si>
    <t>Producent</t>
  </si>
  <si>
    <t>1.</t>
  </si>
  <si>
    <t>2.</t>
  </si>
  <si>
    <t>4.</t>
  </si>
  <si>
    <t>5.</t>
  </si>
  <si>
    <t>6.</t>
  </si>
  <si>
    <t>7.</t>
  </si>
  <si>
    <t>8.</t>
  </si>
  <si>
    <t>9.</t>
  </si>
  <si>
    <t>10.</t>
  </si>
  <si>
    <t>11.</t>
  </si>
  <si>
    <t>CENA GRUPY</t>
  </si>
  <si>
    <t>Wadium</t>
  </si>
  <si>
    <t>Jednostka
miary</t>
  </si>
  <si>
    <t>3.</t>
  </si>
  <si>
    <t>Nr
gr.</t>
  </si>
  <si>
    <t>Nr
poz.</t>
  </si>
  <si>
    <t>VAT
(%)</t>
  </si>
  <si>
    <t>12.</t>
  </si>
  <si>
    <t>Nazwa
handlowa</t>
  </si>
  <si>
    <t>Cena brutto
(zł)</t>
  </si>
  <si>
    <t>Instrukcja obliczenia ceny oferowanej pozycji:</t>
  </si>
  <si>
    <t>Cena
jednostkowa
brutto (zł)</t>
  </si>
  <si>
    <t>ZAPOZNAJ SIĘ Z INSTRUKCJĄ:</t>
  </si>
  <si>
    <t>pod warunkiem, że łączna ilość zapotrzebowanego produktu pozostanie bez zmian. W przypadku gdy łączna ilość oferowanego produktu będzie inna niż wymagana przez Zamawiającego,</t>
  </si>
  <si>
    <t>na modyfikację kolumn 7 i 8 wymagana jest zgoda Zamawiającego (Zamawiający poda sposób modyfikacji) w trybie art. 38 Pzp.</t>
  </si>
  <si>
    <t>a) cenę jednostkową brutto pozycji należy wpisać do formularza cenowego z dokładnością do 1 grosza (kolumna 9),</t>
  </si>
  <si>
    <t>c) cenę brutto pozycji należy obliczyć: Cena brutto (zł) (kolumna 11) = Ilość (kolumna 8) x Cena jednostkowa brutto (zł) (kolumna 9).</t>
  </si>
  <si>
    <t>Asortyment</t>
  </si>
  <si>
    <t>b) stawkę podatku od towarów i usług, w kolumnie 10 - VAT (%), należy wpisać cyfrą np. 5, 8, 23,</t>
  </si>
  <si>
    <r>
      <t>Dopuszcza się modyfikację kolumn 7 (Jednostka miary) i 8 (Ilość)</t>
    </r>
    <r>
      <rPr>
        <sz val="9"/>
        <rFont val="Arial"/>
        <family val="2"/>
      </rPr>
      <t>, w przypadku gdy Wykonawca może zaoferować produkt w opakowaniu o innej zawartości niż podano w kolumnie 3,</t>
    </r>
  </si>
  <si>
    <r>
      <rPr>
        <b/>
        <sz val="9"/>
        <rFont val="Arial"/>
        <family val="2"/>
      </rPr>
      <t>Niniejszy Załącznik zawiera formuły programu Excel</t>
    </r>
    <r>
      <rPr>
        <sz val="9"/>
        <rFont val="Arial"/>
        <family val="2"/>
      </rPr>
      <t>, uwzględniające zasady obliczenia ceny oferowanej pozycji, zgodnie z instrukcją wskazaną poniżej.</t>
    </r>
  </si>
  <si>
    <t>Odniesienia:</t>
  </si>
  <si>
    <t>Glucosum 5 %, roztwór do infuzji 50mg/ml  w polietylenowych  stojacych pojemnikach z zawieszką, z dwoma równorzędnymi, zabezpieczonymi, płaskimi portami w celu łatwej dezynfekcji.</t>
  </si>
  <si>
    <t>250 ml</t>
  </si>
  <si>
    <t>flakon</t>
  </si>
  <si>
    <t>500 ml</t>
  </si>
  <si>
    <t>100 ml</t>
  </si>
  <si>
    <t>250  ml</t>
  </si>
  <si>
    <t>1000 ml</t>
  </si>
  <si>
    <t>Jałowa woda do irygacji w miękkim stojącym pojemniku z wyprofilowanym otworem wylotowym po skręceniu korka( typu motylek) pozwalającym na precyzyjne przepłukanie</t>
  </si>
  <si>
    <t>Jałowy roztwór chlorku sodu ( 0,9%) do irygacji w miękkim stojącym pojemniku z wyprofilowanym otworem wylotowym po skręceniu korka( typu motylek) pozwalającym na precyzyjne przepłukanie</t>
  </si>
  <si>
    <t>szt</t>
  </si>
  <si>
    <t>3000 ml</t>
  </si>
  <si>
    <t>5000 ml</t>
  </si>
  <si>
    <t>50 ml</t>
  </si>
  <si>
    <t>Jałowy roztwór chlorku sodu ( 0,9%) do irygacji w worku</t>
  </si>
  <si>
    <t xml:space="preserve"> Jałowa woda do irygacji w worku </t>
  </si>
  <si>
    <t>Potassium chloride 0,3% ( 3 mg/ml) +sodium chloride 0,9 % ( 9 mg/ml) roztwór do infuzji w polietylenowych  stojacych pojemnikach z zawieszką, z dwoma równorzędnymi , zabezpieczonymi, płaskimi portami w celu łatwej dezynfekcji.</t>
  </si>
  <si>
    <t>Glucosum 20%, roztwór do infuzji 200mg/ml  w polietylenowych  stojacych pojemnikach z zawieszką, z dwoma równorzędnymi, zabezpieczonymi, płaskimi portami w celu łatwej dezynfekcji.</t>
  </si>
  <si>
    <t>Natrii chloridum ( 0,9%), roztwór do infuzji 9 mg/ml  w polietylenowych  stojacych pojemnikach z zawieszką, z dwoma równorzędnymi, zabezpieczonymi, płaskimi portami w celu łatwej dezynfekcji.</t>
  </si>
  <si>
    <t>Glucosum 10%, roztwór do infuzji 100mg/ml  w polietylenowych  stojacych pojemnikach z zawieszką, z dwoma równorzędnymi, zabezpieczonymi, płaskimi portami w celu łatwej dezynfekcji.</t>
  </si>
  <si>
    <t>Roztwór Ringera  do infuzji  zawierający w g/l :sodu chlorek 8,60 g potasu chlorek 0,30g wapnia chlorek dwuwodny 0,33g,w polietylenowych stojacych pojemnikach z zawieszką, z dwoma równorzędnymi , zabezpieczonymi, płaskimi portami w celu łatwej dezynfekcji.</t>
  </si>
  <si>
    <t xml:space="preserve">Roztwór do infuzji w pojemnikach  z portami zabezpieczonymi kapslem zawierający w g/l:Sodu chlorek (Natrii chloridum) 5,75 Sodu octan trójwodny (Natrii acetas trihydricus) 4,62 Sodu cytrynian dwuwodny (Natrii citras dihydricus)  0,90 Wapnia chlorek dwuwodny (Calcii chloridum dihydricum) 0,26 Potasu chlorek (Kalii chloridum)  0,38 Magnezu chlorek sześciowodny (Magnesii 0,20 chloridum heksahydricum)  </t>
  </si>
  <si>
    <t>Trójkomorowy worek do obwodowego i centralnego żywienia pozajelitowego o poj. 1206ml zawierający 6,2 g azotu energii niebiałkowej  700  kcal. Zawierający mieszaninę 4 rodzajów emulsji tłuszczowej w tym olej rybi 15% , olej sojowy, MCT,olej z oliwek, węglowodany i elektrolity.</t>
  </si>
  <si>
    <t>Dieta bezresztkowa hiperkaloryczna (1,5 kcal/ml), zawierająca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klinicznie wolna do laktozy,% energii z: białka-16%, węglowodanów-49%, tłuszczów-35%, o osmolarności 360 mOsmol/l , w opakowaniu miękkim typu pack</t>
  </si>
  <si>
    <t>Dieta  peptydowa, kompletna pod względem odżywczym normokaloryczna, bezresztkowa, klinicznie wolna od laktozy, której źródło węglowodanów stanowią maltodekstryny, peptydowa 4g białka/100 ml z serwatki (mieszanina wolnych aminokwasów i krótkołańcuchowych peptydów), niskotłuszczowa - 1,7 g/100ml (tłuszcz obecny w postaci oleju roślinnego i średniołańcuchowych trójglicerydów - MCT), o osmolarności 455 mosmol/l, w opakowaniu miękkim typu pack</t>
  </si>
  <si>
    <t xml:space="preserve">Jałowy roztwór chlorku sodu ( 0,9%) w stojącej butelce  po otwaciu pozwalajaca na bezzpośrednie delikatne polewanie płukanego materiału </t>
  </si>
  <si>
    <t xml:space="preserve">Jałowa  woda do irygacji w stojącej butelce  po otwaciu pozwalająca na bezpośrednie delikatne polewanie płukanego materiału </t>
  </si>
  <si>
    <t>Kompletna dieta do żywienia dojelitowego, przeznaczona dla pacjentów chorych na cukrzycę, o niskiej zawartości węglowodanów (skrobia  i fruktoza) max. do 10g/100ml, o dużej  zawartości błonnika –  1,5g/100ml, zawierająca białka mleka i kazeinę, ω-3 kwasy tłuszczowe, normokaloryczna 1 kcal/ml, o osmolarności do 345 mOsmol/l, w opakowaniu typu worek z samozasklepiającą się membraną.</t>
  </si>
  <si>
    <t>100  ml</t>
  </si>
  <si>
    <t>Glucosum 5 %, roztwór do infuzji 50mg/ml  w workach z wielowarstwowego poliolefinowo/poliamidowego plastiku z dwoma portami, worki umieszczone są w zewnętrznych plastikowych opakowaniach ochronnych z folii poliamidowo/polipropylenowej.</t>
  </si>
  <si>
    <t>Glucosum 10 %, roztwór do infuzji 100mg/ml  w workach  z dwoma portami ,z wielowarstwowego poliolefinowo/poliamidowego plastiku, worki umieszczone są w zewnętrznych plastikowych opakowaniach ochronnych z folii poliamidowo/polipropylenowej.</t>
  </si>
  <si>
    <t>Natrii chloridum( 0,9%), roztwór do infuzji 9mg/ml  w workach  z dwoma portami ,z wielowarstwowego poliolefinowo/poliamidowego plastiku, worki umieszczone są w zewnętrznych plastikowych opakowaniach ochronnych z folii poliamidowo/polipropylenowej.</t>
  </si>
  <si>
    <t>Roztwór do infuzji 15% mannitolu ( 150 mg/ml) w workach z wielowarstwowego poliolefinowo/poliamidowego plastiku z dwoma portami ,worki umieszczone są w zewnętrznych plastikowych opakowaniach ochronnych z folii poliamidowo/polipropylenowej.</t>
  </si>
  <si>
    <t>Roztwór do infuzji zawierający: Sodu chlorek: 5,26 g/l Potasu chlorek:0,37 g/l Magnezu chlorek sześciowodny : 0,30 g/l Sodu octan trójwodny:3,68 g/l Sodu glukonian: 5,02 g/l  w workach z wielowarstwowego poliolefinowo/poliamidowego plastiku  z dwoma portami,worki umieszczone są w zewnętrznych plastikowych opakowaniach ochronnych z folii poliamidowo/polipropylenowej</t>
  </si>
  <si>
    <t>Dieta kompletna w płynie dla pacjentów z chorobą nowotworową o podwyższonej zawartości białka, polimeryczna, kaloryczność 1,5-2,4 kcal/ml), zawartość białka10- 14,4 g/ 100 ml, do podaży doustnej, bezresztkowa, bezglutenowa o osmolarności 435-570 mOsmol/l. Dostępny w min. 3, max. 8 smakach wybieranych każdorazowo przez zamawiającego</t>
  </si>
  <si>
    <t>Kod EAN* /Numer katalogowy*</t>
  </si>
  <si>
    <t>B1</t>
  </si>
  <si>
    <t>B2</t>
  </si>
  <si>
    <t>B3</t>
  </si>
  <si>
    <t>B4</t>
  </si>
  <si>
    <t>B5</t>
  </si>
  <si>
    <t>B6</t>
  </si>
  <si>
    <t>B7</t>
  </si>
  <si>
    <t>B8</t>
  </si>
  <si>
    <t>B9</t>
  </si>
  <si>
    <t>B10</t>
  </si>
  <si>
    <t>B11</t>
  </si>
  <si>
    <t>* w przypadku oferowania produktu leczniczego należy podać kod EAN, w przypadku oferowania produktu niebędącego produktem leczniczym należy podać numer katalogowy</t>
  </si>
  <si>
    <t xml:space="preserve">Dieta normalizująca glikemię,kompletna, kaloryczność (1,5-1,6kcal/ml) skład  o niskim indeksie glikemicznym sprzyjającym utrzymaniu niskiej glikemii, bezglutenowa,zawartośc białka 7,5g-9g/100ml,węglowodany 13,1g-15,7 g/100ml, 19-20 % energii z białka, o osmolarności 360-365 mOsmol/l, dostępna w min. dwóch smakach wybieranych każdorazowo przez zamawiającego </t>
  </si>
  <si>
    <t>objętość flakona 125 ml-200 ml</t>
  </si>
  <si>
    <t>200 ml</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</si>
</sst>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0"/>
    <numFmt numFmtId="168" formatCode="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000"/>
    <numFmt numFmtId="175" formatCode="#,##0.0000"/>
    <numFmt numFmtId="176" formatCode="#,##0.000"/>
    <numFmt numFmtId="177" formatCode="#,##0.00\ [$PLN]"/>
    <numFmt numFmtId="178" formatCode="#,##0.00000"/>
    <numFmt numFmtId="179" formatCode="[$-415]dddd\,\ d\ mmmm\ yyyy"/>
  </numFmts>
  <fonts count="50">
    <font>
      <sz val="10"/>
      <name val="Arial CE"/>
      <family val="0"/>
    </font>
    <font>
      <u val="single"/>
      <sz val="10"/>
      <color indexed="12"/>
      <name val="Arial CE"/>
      <family val="0"/>
    </font>
    <font>
      <u val="single"/>
      <sz val="10"/>
      <color indexed="36"/>
      <name val="Arial CE"/>
      <family val="0"/>
    </font>
    <font>
      <b/>
      <sz val="9"/>
      <name val="Arial"/>
      <family val="2"/>
    </font>
    <font>
      <b/>
      <u val="single"/>
      <sz val="12"/>
      <name val="Arial"/>
      <family val="2"/>
    </font>
    <font>
      <sz val="9"/>
      <name val="Arial"/>
      <family val="2"/>
    </font>
    <font>
      <sz val="10"/>
      <name val="Arial"/>
      <family val="2"/>
    </font>
    <font>
      <b/>
      <i/>
      <sz val="9"/>
      <name val="Arial"/>
      <family val="2"/>
    </font>
    <font>
      <b/>
      <sz val="8"/>
      <name val="Arial"/>
      <family val="2"/>
    </font>
    <font>
      <b/>
      <sz val="10"/>
      <name val="Arial"/>
      <family val="2"/>
    </font>
    <font>
      <b/>
      <u val="single"/>
      <sz val="9"/>
      <name val="Arial"/>
      <family val="2"/>
    </font>
    <font>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59996342659"/>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color indexed="63"/>
      </top>
      <bottom>
        <color indexed="63"/>
      </bottom>
    </border>
    <border>
      <left>
        <color indexed="63"/>
      </left>
      <right style="medium"/>
      <top>
        <color indexed="63"/>
      </top>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medium"/>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hair"/>
      <bottom>
        <color indexed="63"/>
      </bottom>
    </border>
    <border>
      <left>
        <color indexed="63"/>
      </left>
      <right style="thin"/>
      <top style="thin"/>
      <bottom style="thin"/>
    </border>
    <border>
      <left style="thin"/>
      <right style="thin"/>
      <top style="hair"/>
      <bottom style="thin"/>
    </border>
    <border>
      <left>
        <color indexed="63"/>
      </left>
      <right>
        <color indexed="63"/>
      </right>
      <top>
        <color indexed="63"/>
      </top>
      <bottom style="medium"/>
    </border>
    <border>
      <left>
        <color indexed="63"/>
      </left>
      <right>
        <color indexed="63"/>
      </right>
      <top style="thin"/>
      <bottom style="medium"/>
    </border>
    <border>
      <left style="medium"/>
      <right style="medium"/>
      <top style="medium"/>
      <bottom style="medium"/>
    </border>
    <border>
      <left style="thin"/>
      <right style="thin"/>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lignment/>
      <protection/>
    </xf>
    <xf numFmtId="0" fontId="0"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119">
    <xf numFmtId="0" fontId="0" fillId="0" borderId="0" xfId="0" applyAlignment="1">
      <alignment/>
    </xf>
    <xf numFmtId="0" fontId="6" fillId="0" borderId="0" xfId="0" applyFont="1" applyAlignment="1">
      <alignment/>
    </xf>
    <xf numFmtId="0" fontId="5" fillId="0" borderId="0" xfId="0" applyFont="1" applyAlignment="1">
      <alignment/>
    </xf>
    <xf numFmtId="0" fontId="3" fillId="0" borderId="0" xfId="0" applyFont="1" applyBorder="1" applyAlignment="1">
      <alignment horizontal="center"/>
    </xf>
    <xf numFmtId="0" fontId="5" fillId="0" borderId="0" xfId="0" applyFont="1" applyBorder="1" applyAlignment="1">
      <alignment/>
    </xf>
    <xf numFmtId="0" fontId="8" fillId="0" borderId="0" xfId="0" applyNumberFormat="1" applyFont="1" applyBorder="1" applyAlignment="1">
      <alignment horizontal="center"/>
    </xf>
    <xf numFmtId="0" fontId="7" fillId="33" borderId="10" xfId="0" applyFont="1" applyFill="1" applyBorder="1" applyAlignment="1">
      <alignment horizontal="center"/>
    </xf>
    <xf numFmtId="1" fontId="3" fillId="33" borderId="11"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34" borderId="0" xfId="53" applyFont="1" applyFill="1">
      <alignment/>
      <protection/>
    </xf>
    <xf numFmtId="0" fontId="5" fillId="34" borderId="0" xfId="0" applyFont="1" applyFill="1" applyAlignment="1">
      <alignment/>
    </xf>
    <xf numFmtId="2" fontId="5" fillId="34" borderId="0" xfId="0" applyNumberFormat="1" applyFont="1" applyFill="1" applyAlignment="1">
      <alignment horizontal="center"/>
    </xf>
    <xf numFmtId="0" fontId="6" fillId="34" borderId="0" xfId="0" applyFont="1" applyFill="1" applyAlignment="1">
      <alignment/>
    </xf>
    <xf numFmtId="0" fontId="49" fillId="34" borderId="0" xfId="0" applyFont="1" applyFill="1" applyAlignment="1">
      <alignment vertical="center"/>
    </xf>
    <xf numFmtId="0" fontId="5" fillId="0" borderId="16" xfId="0" applyFont="1" applyFill="1" applyBorder="1" applyAlignment="1">
      <alignment horizontal="left"/>
    </xf>
    <xf numFmtId="169" fontId="3" fillId="0" borderId="17" xfId="0" applyNumberFormat="1" applyFont="1" applyFill="1" applyBorder="1" applyAlignment="1">
      <alignment horizontal="center"/>
    </xf>
    <xf numFmtId="169" fontId="3" fillId="0" borderId="18" xfId="0" applyNumberFormat="1" applyFont="1" applyFill="1" applyBorder="1" applyAlignment="1">
      <alignment horizontal="center"/>
    </xf>
    <xf numFmtId="0" fontId="5" fillId="0" borderId="0" xfId="0" applyFont="1" applyFill="1" applyAlignment="1">
      <alignment horizontal="center"/>
    </xf>
    <xf numFmtId="0" fontId="5" fillId="0" borderId="0" xfId="53" applyFont="1" applyFill="1">
      <alignment/>
      <protection/>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49" fontId="5" fillId="0" borderId="0" xfId="0" applyNumberFormat="1" applyFont="1" applyFill="1" applyAlignment="1">
      <alignment/>
    </xf>
    <xf numFmtId="0" fontId="7" fillId="33" borderId="10" xfId="0" applyFont="1" applyFill="1" applyBorder="1" applyAlignment="1">
      <alignment horizontal="center" vertical="top"/>
    </xf>
    <xf numFmtId="0" fontId="5" fillId="0" borderId="0" xfId="0" applyFont="1" applyFill="1" applyBorder="1" applyAlignment="1">
      <alignment horizontal="left"/>
    </xf>
    <xf numFmtId="1" fontId="3" fillId="0" borderId="0" xfId="0" applyNumberFormat="1" applyFont="1" applyFill="1" applyBorder="1" applyAlignment="1">
      <alignment horizontal="left"/>
    </xf>
    <xf numFmtId="3"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right" vertical="center"/>
    </xf>
    <xf numFmtId="1" fontId="3" fillId="33" borderId="0" xfId="0" applyNumberFormat="1" applyFont="1" applyFill="1" applyBorder="1" applyAlignment="1">
      <alignment horizontal="center" vertical="center"/>
    </xf>
    <xf numFmtId="0" fontId="5" fillId="0" borderId="16" xfId="0" applyFont="1" applyBorder="1" applyAlignment="1">
      <alignment horizontal="left"/>
    </xf>
    <xf numFmtId="169" fontId="3" fillId="0" borderId="23" xfId="0" applyNumberFormat="1" applyFont="1" applyFill="1" applyBorder="1" applyAlignment="1">
      <alignment horizontal="center"/>
    </xf>
    <xf numFmtId="0" fontId="7" fillId="33" borderId="24" xfId="0" applyFont="1" applyFill="1" applyBorder="1" applyAlignment="1">
      <alignment horizontal="center" vertical="top" wrapText="1"/>
    </xf>
    <xf numFmtId="0" fontId="6" fillId="0" borderId="0" xfId="0" applyFont="1" applyAlignment="1">
      <alignment horizontal="center"/>
    </xf>
    <xf numFmtId="0" fontId="5" fillId="34" borderId="0" xfId="0" applyFont="1" applyFill="1" applyAlignment="1">
      <alignment horizontal="center"/>
    </xf>
    <xf numFmtId="0" fontId="6" fillId="34" borderId="0" xfId="0" applyFont="1" applyFill="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33" borderId="25" xfId="0" applyFont="1" applyFill="1" applyBorder="1" applyAlignment="1">
      <alignment horizontal="center" vertical="top" wrapText="1"/>
    </xf>
    <xf numFmtId="0" fontId="7" fillId="33" borderId="19" xfId="0" applyFont="1" applyFill="1" applyBorder="1" applyAlignment="1">
      <alignment vertical="top" wrapText="1"/>
    </xf>
    <xf numFmtId="0" fontId="7" fillId="33" borderId="10" xfId="0" applyFont="1" applyFill="1" applyBorder="1" applyAlignment="1">
      <alignment vertical="top" wrapText="1"/>
    </xf>
    <xf numFmtId="0" fontId="6" fillId="0" borderId="0" xfId="0" applyFont="1" applyFill="1" applyAlignment="1">
      <alignment/>
    </xf>
    <xf numFmtId="1" fontId="3" fillId="33" borderId="26"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11" fillId="0" borderId="28" xfId="0" applyFont="1" applyFill="1" applyBorder="1" applyAlignment="1">
      <alignment/>
    </xf>
    <xf numFmtId="0" fontId="5" fillId="0" borderId="29" xfId="0" applyFont="1" applyFill="1" applyBorder="1" applyAlignment="1">
      <alignment horizontal="center" vertical="center"/>
    </xf>
    <xf numFmtId="0" fontId="11" fillId="0" borderId="29" xfId="0" applyFont="1" applyFill="1" applyBorder="1" applyAlignment="1">
      <alignment/>
    </xf>
    <xf numFmtId="0" fontId="5" fillId="0" borderId="27" xfId="53" applyFont="1" applyFill="1" applyBorder="1" applyAlignment="1">
      <alignment horizontal="center"/>
      <protection/>
    </xf>
    <xf numFmtId="1" fontId="5" fillId="0" borderId="27" xfId="53" applyNumberFormat="1" applyFont="1" applyFill="1" applyBorder="1" applyAlignment="1">
      <alignment horizontal="center"/>
      <protection/>
    </xf>
    <xf numFmtId="3" fontId="11" fillId="0" borderId="28" xfId="0" applyNumberFormat="1" applyFont="1" applyFill="1" applyBorder="1" applyAlignment="1">
      <alignment horizontal="center"/>
    </xf>
    <xf numFmtId="4" fontId="5" fillId="0" borderId="27" xfId="0" applyNumberFormat="1" applyFont="1" applyFill="1" applyBorder="1" applyAlignment="1">
      <alignment horizontal="right"/>
    </xf>
    <xf numFmtId="1" fontId="5" fillId="0" borderId="27" xfId="0" applyNumberFormat="1" applyFont="1" applyFill="1" applyBorder="1" applyAlignment="1">
      <alignment horizontal="center"/>
    </xf>
    <xf numFmtId="4" fontId="5" fillId="0" borderId="28" xfId="0" applyNumberFormat="1" applyFont="1" applyFill="1" applyBorder="1" applyAlignment="1">
      <alignment horizontal="right"/>
    </xf>
    <xf numFmtId="0" fontId="5" fillId="0" borderId="30" xfId="53" applyFont="1" applyFill="1" applyBorder="1" applyAlignment="1">
      <alignment horizontal="center"/>
      <protection/>
    </xf>
    <xf numFmtId="3" fontId="11" fillId="0" borderId="31" xfId="0" applyNumberFormat="1" applyFont="1" applyFill="1" applyBorder="1" applyAlignment="1">
      <alignment horizontal="center" wrapText="1"/>
    </xf>
    <xf numFmtId="0" fontId="5" fillId="0" borderId="28" xfId="0" applyFont="1" applyFill="1" applyBorder="1" applyAlignment="1">
      <alignment horizontal="center" vertical="center"/>
    </xf>
    <xf numFmtId="0" fontId="5" fillId="0" borderId="32" xfId="53" applyFont="1" applyFill="1" applyBorder="1" applyAlignment="1">
      <alignment horizontal="center"/>
      <protection/>
    </xf>
    <xf numFmtId="1" fontId="5" fillId="0" borderId="32" xfId="53" applyNumberFormat="1" applyFont="1" applyFill="1" applyBorder="1" applyAlignment="1">
      <alignment horizontal="center"/>
      <protection/>
    </xf>
    <xf numFmtId="4" fontId="5" fillId="0" borderId="32" xfId="0" applyNumberFormat="1" applyFont="1" applyFill="1" applyBorder="1" applyAlignment="1">
      <alignment horizontal="right"/>
    </xf>
    <xf numFmtId="1" fontId="5" fillId="0" borderId="32" xfId="0" applyNumberFormat="1" applyFont="1" applyFill="1" applyBorder="1" applyAlignment="1">
      <alignment horizontal="center"/>
    </xf>
    <xf numFmtId="0" fontId="5" fillId="0" borderId="33" xfId="0" applyFont="1" applyFill="1" applyBorder="1" applyAlignment="1">
      <alignment horizontal="left"/>
    </xf>
    <xf numFmtId="1" fontId="3" fillId="0" borderId="34" xfId="0" applyNumberFormat="1" applyFont="1" applyFill="1" applyBorder="1" applyAlignment="1">
      <alignment horizontal="left"/>
    </xf>
    <xf numFmtId="1" fontId="3" fillId="0" borderId="33" xfId="0" applyNumberFormat="1" applyFont="1" applyFill="1" applyBorder="1" applyAlignment="1">
      <alignment horizontal="left"/>
    </xf>
    <xf numFmtId="3" fontId="9" fillId="0" borderId="33" xfId="0" applyNumberFormat="1" applyFont="1" applyFill="1" applyBorder="1" applyAlignment="1">
      <alignment horizontal="center" vertical="center"/>
    </xf>
    <xf numFmtId="1" fontId="9" fillId="0" borderId="33" xfId="0" applyNumberFormat="1" applyFont="1" applyFill="1" applyBorder="1" applyAlignment="1">
      <alignment horizontal="center" vertical="center"/>
    </xf>
    <xf numFmtId="4" fontId="9" fillId="0" borderId="35" xfId="0" applyNumberFormat="1" applyFont="1" applyFill="1" applyBorder="1" applyAlignment="1">
      <alignment horizontal="right" vertical="center"/>
    </xf>
    <xf numFmtId="0" fontId="11" fillId="0" borderId="28" xfId="0" applyFont="1" applyFill="1" applyBorder="1" applyAlignment="1">
      <alignment wrapText="1"/>
    </xf>
    <xf numFmtId="0" fontId="11" fillId="0" borderId="28" xfId="0" applyFont="1" applyFill="1" applyBorder="1" applyAlignment="1">
      <alignment horizontal="center"/>
    </xf>
    <xf numFmtId="2" fontId="11" fillId="0" borderId="28" xfId="0" applyNumberFormat="1" applyFont="1" applyFill="1" applyBorder="1" applyAlignment="1">
      <alignment/>
    </xf>
    <xf numFmtId="0" fontId="5" fillId="0" borderId="28" xfId="53" applyFont="1" applyFill="1" applyBorder="1" applyAlignment="1">
      <alignment horizontal="center"/>
      <protection/>
    </xf>
    <xf numFmtId="1" fontId="5" fillId="0" borderId="28" xfId="53" applyNumberFormat="1" applyFont="1" applyFill="1" applyBorder="1" applyAlignment="1">
      <alignment horizontal="center"/>
      <protection/>
    </xf>
    <xf numFmtId="1" fontId="5" fillId="0" borderId="28" xfId="0" applyNumberFormat="1" applyFont="1" applyFill="1" applyBorder="1" applyAlignment="1">
      <alignment horizontal="center"/>
    </xf>
    <xf numFmtId="0" fontId="5" fillId="0" borderId="0" xfId="0" applyFont="1" applyFill="1" applyAlignment="1">
      <alignment/>
    </xf>
    <xf numFmtId="49" fontId="3" fillId="0" borderId="0" xfId="0" applyNumberFormat="1" applyFont="1" applyFill="1" applyAlignment="1">
      <alignment/>
    </xf>
    <xf numFmtId="2" fontId="5" fillId="0" borderId="0" xfId="0" applyNumberFormat="1" applyFont="1" applyFill="1" applyAlignment="1">
      <alignment horizontal="center"/>
    </xf>
    <xf numFmtId="1" fontId="5" fillId="0" borderId="30" xfId="53" applyNumberFormat="1" applyFont="1" applyFill="1" applyBorder="1" applyAlignment="1">
      <alignment horizontal="center"/>
      <protection/>
    </xf>
    <xf numFmtId="4" fontId="5" fillId="0" borderId="30" xfId="0" applyNumberFormat="1" applyFont="1" applyFill="1" applyBorder="1" applyAlignment="1">
      <alignment horizontal="right"/>
    </xf>
    <xf numFmtId="1" fontId="5" fillId="0" borderId="30" xfId="0" applyNumberFormat="1" applyFont="1" applyFill="1" applyBorder="1" applyAlignment="1">
      <alignment horizontal="center"/>
    </xf>
    <xf numFmtId="4" fontId="5" fillId="0" borderId="36" xfId="0" applyNumberFormat="1" applyFont="1" applyFill="1" applyBorder="1" applyAlignment="1">
      <alignment horizontal="right"/>
    </xf>
    <xf numFmtId="0" fontId="0" fillId="0" borderId="28" xfId="0" applyFill="1" applyBorder="1" applyAlignment="1">
      <alignment wrapText="1"/>
    </xf>
    <xf numFmtId="3" fontId="5" fillId="0" borderId="32" xfId="53" applyNumberFormat="1" applyFont="1" applyFill="1" applyBorder="1" applyAlignment="1">
      <alignment horizontal="center"/>
      <protection/>
    </xf>
    <xf numFmtId="0" fontId="6" fillId="0" borderId="0" xfId="0" applyFont="1" applyFill="1" applyAlignment="1">
      <alignment horizontal="center"/>
    </xf>
    <xf numFmtId="4" fontId="6" fillId="0" borderId="0" xfId="0" applyNumberFormat="1" applyFont="1" applyFill="1" applyAlignment="1">
      <alignment/>
    </xf>
    <xf numFmtId="4" fontId="5" fillId="0" borderId="0" xfId="0" applyNumberFormat="1" applyFont="1" applyFill="1" applyAlignment="1">
      <alignment horizontal="center"/>
    </xf>
    <xf numFmtId="4" fontId="6" fillId="0" borderId="0" xfId="0" applyNumberFormat="1" applyFont="1" applyFill="1" applyAlignment="1">
      <alignment horizontal="center"/>
    </xf>
    <xf numFmtId="169" fontId="3" fillId="0" borderId="37" xfId="0" applyNumberFormat="1" applyFont="1" applyFill="1" applyBorder="1" applyAlignment="1">
      <alignment horizontal="center"/>
    </xf>
    <xf numFmtId="0" fontId="4" fillId="0" borderId="0" xfId="0" applyFont="1" applyFill="1" applyAlignment="1">
      <alignment horizontal="left"/>
    </xf>
    <xf numFmtId="0" fontId="3" fillId="0" borderId="0" xfId="0" applyFont="1" applyFill="1" applyAlignment="1">
      <alignment/>
    </xf>
    <xf numFmtId="0" fontId="10" fillId="0" borderId="0" xfId="0" applyFont="1" applyFill="1" applyAlignment="1">
      <alignment/>
    </xf>
    <xf numFmtId="0" fontId="5" fillId="0" borderId="0" xfId="0" applyFont="1" applyFill="1" applyAlignment="1">
      <alignment/>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6" fillId="0" borderId="34" xfId="0" applyFont="1" applyFill="1" applyBorder="1" applyAlignment="1">
      <alignment horizontal="right" vertical="center"/>
    </xf>
    <xf numFmtId="0" fontId="0" fillId="0" borderId="41" xfId="0" applyFill="1" applyBorder="1" applyAlignment="1">
      <alignment horizontal="left" vertical="center" wrapText="1"/>
    </xf>
    <xf numFmtId="0" fontId="0" fillId="0" borderId="42" xfId="0" applyFill="1" applyBorder="1" applyAlignment="1">
      <alignment horizontal="left" vertical="center" wrapText="1"/>
    </xf>
    <xf numFmtId="0" fontId="0" fillId="0" borderId="31" xfId="0" applyFill="1" applyBorder="1" applyAlignment="1">
      <alignment horizontal="left" vertical="center" wrapText="1"/>
    </xf>
    <xf numFmtId="0" fontId="7" fillId="33" borderId="19" xfId="0" applyFont="1" applyFill="1" applyBorder="1" applyAlignment="1">
      <alignment horizontal="center" vertical="top" wrapText="1"/>
    </xf>
    <xf numFmtId="0" fontId="7" fillId="33" borderId="10" xfId="0" applyFont="1" applyFill="1" applyBorder="1" applyAlignment="1">
      <alignment horizontal="center" vertical="top"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31" xfId="0" applyFont="1" applyFill="1" applyBorder="1" applyAlignment="1">
      <alignment vertical="center" wrapText="1"/>
    </xf>
    <xf numFmtId="169" fontId="3" fillId="0" borderId="17" xfId="0" applyNumberFormat="1" applyFont="1" applyFill="1" applyBorder="1" applyAlignment="1">
      <alignment horizontal="center"/>
    </xf>
    <xf numFmtId="169" fontId="3" fillId="0" borderId="23" xfId="0" applyNumberFormat="1" applyFont="1" applyFill="1" applyBorder="1" applyAlignment="1">
      <alignment horizontal="center"/>
    </xf>
    <xf numFmtId="169" fontId="3" fillId="34" borderId="17" xfId="0" applyNumberFormat="1" applyFont="1" applyFill="1" applyBorder="1" applyAlignment="1">
      <alignment horizontal="center"/>
    </xf>
    <xf numFmtId="169" fontId="3" fillId="34" borderId="23" xfId="0" applyNumberFormat="1" applyFont="1" applyFill="1" applyBorder="1" applyAlignment="1">
      <alignment horizontal="center"/>
    </xf>
    <xf numFmtId="0" fontId="7" fillId="33" borderId="24" xfId="0" applyFont="1" applyFill="1" applyBorder="1" applyAlignment="1">
      <alignment horizontal="center" vertical="top" wrapText="1"/>
    </xf>
    <xf numFmtId="169" fontId="3" fillId="0" borderId="18" xfId="0" applyNumberFormat="1" applyFont="1" applyFill="1" applyBorder="1" applyAlignment="1">
      <alignment horizont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03"/>
  <sheetViews>
    <sheetView showGridLines="0" showZeros="0" tabSelected="1" view="pageBreakPreview" zoomScale="107" zoomScaleSheetLayoutView="107" workbookViewId="0" topLeftCell="A1">
      <selection activeCell="K84" sqref="K84"/>
    </sheetView>
  </sheetViews>
  <sheetFormatPr defaultColWidth="9.125" defaultRowHeight="12.75"/>
  <cols>
    <col min="1" max="1" width="4.00390625" style="1" customWidth="1"/>
    <col min="2" max="2" width="4.50390625" style="1" customWidth="1"/>
    <col min="3" max="3" width="47.00390625" style="1" customWidth="1"/>
    <col min="4" max="4" width="13.875" style="1" customWidth="1"/>
    <col min="5" max="5" width="12.25390625" style="1" customWidth="1"/>
    <col min="6" max="6" width="15.125" style="1" customWidth="1"/>
    <col min="7" max="7" width="9.50390625" style="40" bestFit="1" customWidth="1"/>
    <col min="8" max="8" width="7.50390625" style="40" customWidth="1"/>
    <col min="9" max="9" width="9.50390625" style="1" customWidth="1"/>
    <col min="10" max="10" width="4.375" style="1" customWidth="1"/>
    <col min="11" max="11" width="13.125" style="1" customWidth="1"/>
    <col min="12" max="12" width="10.375" style="1" customWidth="1"/>
    <col min="13" max="13" width="5.875" style="1" customWidth="1"/>
    <col min="14" max="16384" width="9.125" style="1" customWidth="1"/>
  </cols>
  <sheetData>
    <row r="1" ht="7.5" customHeight="1"/>
    <row r="2" spans="1:12" s="80" customFormat="1" ht="15">
      <c r="A2" s="94" t="s">
        <v>24</v>
      </c>
      <c r="B2" s="20"/>
      <c r="C2" s="21"/>
      <c r="D2" s="21"/>
      <c r="E2" s="21"/>
      <c r="G2" s="20"/>
      <c r="H2" s="20"/>
      <c r="I2" s="82"/>
      <c r="K2" s="82"/>
      <c r="L2" s="82"/>
    </row>
    <row r="3" spans="1:12" s="80" customFormat="1" ht="4.5" customHeight="1">
      <c r="A3" s="94"/>
      <c r="B3" s="20"/>
      <c r="C3" s="21"/>
      <c r="D3" s="21"/>
      <c r="E3" s="21"/>
      <c r="G3" s="20"/>
      <c r="H3" s="20"/>
      <c r="I3" s="82"/>
      <c r="K3" s="82"/>
      <c r="L3" s="82"/>
    </row>
    <row r="4" spans="1:12" s="80" customFormat="1" ht="12" customHeight="1" hidden="1">
      <c r="A4" s="95"/>
      <c r="B4" s="20"/>
      <c r="C4" s="21"/>
      <c r="D4" s="21"/>
      <c r="E4" s="21"/>
      <c r="G4" s="20"/>
      <c r="H4" s="20"/>
      <c r="I4" s="82"/>
      <c r="K4" s="82"/>
      <c r="L4" s="82"/>
    </row>
    <row r="5" spans="1:12" s="80" customFormat="1" ht="5.25" customHeight="1" hidden="1">
      <c r="A5" s="96"/>
      <c r="B5" s="20"/>
      <c r="C5" s="21"/>
      <c r="D5" s="21"/>
      <c r="E5" s="21"/>
      <c r="G5" s="20"/>
      <c r="H5" s="20"/>
      <c r="I5" s="82"/>
      <c r="K5" s="82"/>
      <c r="L5" s="82"/>
    </row>
    <row r="6" spans="1:12" s="80" customFormat="1" ht="5.25" customHeight="1" hidden="1">
      <c r="A6" s="95"/>
      <c r="B6" s="20"/>
      <c r="C6" s="21"/>
      <c r="D6" s="21"/>
      <c r="E6" s="21"/>
      <c r="G6" s="20"/>
      <c r="H6" s="20"/>
      <c r="I6" s="82"/>
      <c r="K6" s="82"/>
      <c r="L6" s="82"/>
    </row>
    <row r="7" spans="1:12" s="80" customFormat="1" ht="12" customHeight="1">
      <c r="A7" s="95" t="s">
        <v>31</v>
      </c>
      <c r="B7" s="20"/>
      <c r="C7" s="21"/>
      <c r="D7" s="21"/>
      <c r="E7" s="21"/>
      <c r="G7" s="20"/>
      <c r="H7" s="20"/>
      <c r="I7" s="82"/>
      <c r="K7" s="82"/>
      <c r="L7" s="82"/>
    </row>
    <row r="8" spans="1:12" s="80" customFormat="1" ht="12" customHeight="1">
      <c r="A8" s="97" t="s">
        <v>25</v>
      </c>
      <c r="B8" s="20"/>
      <c r="C8" s="21"/>
      <c r="D8" s="21"/>
      <c r="E8" s="21"/>
      <c r="G8" s="20"/>
      <c r="H8" s="20"/>
      <c r="I8" s="82"/>
      <c r="K8" s="82"/>
      <c r="L8" s="82"/>
    </row>
    <row r="9" spans="1:12" s="80" customFormat="1" ht="12" customHeight="1">
      <c r="A9" s="97" t="s">
        <v>26</v>
      </c>
      <c r="B9" s="20"/>
      <c r="C9" s="21"/>
      <c r="D9" s="21"/>
      <c r="E9" s="21"/>
      <c r="G9" s="20"/>
      <c r="H9" s="20"/>
      <c r="I9" s="82"/>
      <c r="K9" s="82"/>
      <c r="L9" s="82"/>
    </row>
    <row r="10" spans="1:8" s="80" customFormat="1" ht="19.5" customHeight="1">
      <c r="A10" s="80" t="s">
        <v>32</v>
      </c>
      <c r="G10" s="20"/>
      <c r="H10" s="20"/>
    </row>
    <row r="11" spans="1:12" s="80" customFormat="1" ht="5.25" customHeight="1">
      <c r="A11" s="81"/>
      <c r="B11" s="20"/>
      <c r="C11" s="21"/>
      <c r="D11" s="21"/>
      <c r="E11" s="21"/>
      <c r="G11" s="20"/>
      <c r="H11" s="20"/>
      <c r="I11" s="82"/>
      <c r="K11" s="82"/>
      <c r="L11" s="82"/>
    </row>
    <row r="12" spans="1:12" s="80" customFormat="1" ht="12" customHeight="1">
      <c r="A12" s="81" t="s">
        <v>22</v>
      </c>
      <c r="B12" s="20"/>
      <c r="C12" s="21"/>
      <c r="D12" s="21"/>
      <c r="E12" s="21"/>
      <c r="G12" s="20"/>
      <c r="H12" s="20"/>
      <c r="I12" s="82"/>
      <c r="K12" s="82"/>
      <c r="L12" s="82"/>
    </row>
    <row r="13" spans="1:12" s="80" customFormat="1" ht="12" customHeight="1">
      <c r="A13" s="29" t="s">
        <v>27</v>
      </c>
      <c r="B13" s="20"/>
      <c r="C13" s="21"/>
      <c r="D13" s="21"/>
      <c r="E13" s="21"/>
      <c r="G13" s="20"/>
      <c r="H13" s="20"/>
      <c r="I13" s="82"/>
      <c r="K13" s="82"/>
      <c r="L13" s="82"/>
    </row>
    <row r="14" spans="1:12" s="80" customFormat="1" ht="12" customHeight="1">
      <c r="A14" s="29" t="s">
        <v>30</v>
      </c>
      <c r="B14" s="20"/>
      <c r="C14" s="21"/>
      <c r="D14" s="21"/>
      <c r="E14" s="21"/>
      <c r="G14" s="20"/>
      <c r="H14" s="20"/>
      <c r="I14" s="82"/>
      <c r="K14" s="82"/>
      <c r="L14" s="82"/>
    </row>
    <row r="15" spans="1:12" s="80" customFormat="1" ht="11.25">
      <c r="A15" s="29" t="s">
        <v>28</v>
      </c>
      <c r="B15" s="20"/>
      <c r="C15" s="21"/>
      <c r="D15" s="21"/>
      <c r="E15" s="21"/>
      <c r="G15" s="20"/>
      <c r="H15" s="20"/>
      <c r="I15" s="82"/>
      <c r="K15" s="82"/>
      <c r="L15" s="82"/>
    </row>
    <row r="16" spans="1:12" s="13" customFormat="1" ht="11.25">
      <c r="A16" s="29"/>
      <c r="B16" s="20"/>
      <c r="C16" s="21"/>
      <c r="D16" s="12"/>
      <c r="E16" s="12"/>
      <c r="G16" s="41"/>
      <c r="H16" s="41"/>
      <c r="I16" s="14"/>
      <c r="K16" s="14"/>
      <c r="L16" s="14"/>
    </row>
    <row r="17" spans="1:12" s="80" customFormat="1" ht="12" customHeight="1">
      <c r="A17" s="81" t="s">
        <v>33</v>
      </c>
      <c r="B17" s="20"/>
      <c r="C17" s="21"/>
      <c r="D17" s="21"/>
      <c r="E17" s="21"/>
      <c r="G17" s="20"/>
      <c r="H17" s="20"/>
      <c r="I17" s="82"/>
      <c r="K17" s="82"/>
      <c r="L17" s="82"/>
    </row>
    <row r="18" spans="1:12" s="80" customFormat="1" ht="12" customHeight="1">
      <c r="A18" s="29" t="s">
        <v>80</v>
      </c>
      <c r="B18" s="20"/>
      <c r="C18" s="21"/>
      <c r="D18" s="21"/>
      <c r="E18" s="21"/>
      <c r="G18" s="20"/>
      <c r="H18" s="20"/>
      <c r="I18" s="82"/>
      <c r="K18" s="82"/>
      <c r="L18" s="82"/>
    </row>
    <row r="19" spans="1:8" s="15" customFormat="1" ht="18.75" customHeight="1" thickBot="1">
      <c r="A19" s="13"/>
      <c r="D19" s="16"/>
      <c r="E19" s="16"/>
      <c r="G19" s="42"/>
      <c r="H19" s="42"/>
    </row>
    <row r="20" spans="1:12" s="2" customFormat="1" ht="60" customHeight="1" thickBot="1">
      <c r="A20" s="22" t="s">
        <v>16</v>
      </c>
      <c r="B20" s="23" t="s">
        <v>17</v>
      </c>
      <c r="C20" s="24" t="s">
        <v>29</v>
      </c>
      <c r="D20" s="24" t="s">
        <v>20</v>
      </c>
      <c r="E20" s="25" t="s">
        <v>1</v>
      </c>
      <c r="F20" s="24" t="s">
        <v>68</v>
      </c>
      <c r="G20" s="26" t="s">
        <v>14</v>
      </c>
      <c r="H20" s="27" t="s">
        <v>0</v>
      </c>
      <c r="I20" s="23" t="s">
        <v>23</v>
      </c>
      <c r="J20" s="23" t="s">
        <v>18</v>
      </c>
      <c r="K20" s="23" t="s">
        <v>21</v>
      </c>
      <c r="L20" s="28" t="s">
        <v>13</v>
      </c>
    </row>
    <row r="21" spans="1:12" ht="13.5" thickBot="1">
      <c r="A21" s="8" t="s">
        <v>2</v>
      </c>
      <c r="B21" s="9" t="s">
        <v>3</v>
      </c>
      <c r="C21" s="9" t="s">
        <v>15</v>
      </c>
      <c r="D21" s="10" t="s">
        <v>4</v>
      </c>
      <c r="E21" s="10" t="s">
        <v>5</v>
      </c>
      <c r="F21" s="9" t="s">
        <v>6</v>
      </c>
      <c r="G21" s="9" t="s">
        <v>7</v>
      </c>
      <c r="H21" s="9" t="s">
        <v>8</v>
      </c>
      <c r="I21" s="9" t="s">
        <v>9</v>
      </c>
      <c r="J21" s="9" t="s">
        <v>10</v>
      </c>
      <c r="K21" s="9" t="s">
        <v>11</v>
      </c>
      <c r="L21" s="11" t="s">
        <v>19</v>
      </c>
    </row>
    <row r="22" spans="1:12" ht="4.5" customHeight="1">
      <c r="A22" s="3"/>
      <c r="B22" s="3"/>
      <c r="C22" s="3"/>
      <c r="D22" s="3"/>
      <c r="E22" s="3"/>
      <c r="F22" s="3"/>
      <c r="G22" s="3"/>
      <c r="H22" s="3"/>
      <c r="I22" s="3"/>
      <c r="J22" s="3"/>
      <c r="K22" s="3"/>
      <c r="L22" s="5"/>
    </row>
    <row r="23" spans="1:12" ht="0.75" customHeight="1" thickBot="1">
      <c r="A23" s="4"/>
      <c r="B23" s="4"/>
      <c r="C23" s="4"/>
      <c r="D23" s="4"/>
      <c r="E23" s="4"/>
      <c r="F23" s="4"/>
      <c r="G23" s="43"/>
      <c r="H23" s="43"/>
      <c r="I23" s="4"/>
      <c r="J23" s="4"/>
      <c r="K23" s="4"/>
      <c r="L23" s="4"/>
    </row>
    <row r="24" spans="1:12" ht="27.75" customHeight="1">
      <c r="A24" s="105" t="s">
        <v>69</v>
      </c>
      <c r="B24" s="98" t="s">
        <v>34</v>
      </c>
      <c r="C24" s="99"/>
      <c r="D24" s="99"/>
      <c r="E24" s="99"/>
      <c r="F24" s="99"/>
      <c r="G24" s="99"/>
      <c r="H24" s="99"/>
      <c r="I24" s="99"/>
      <c r="J24" s="99"/>
      <c r="K24" s="100"/>
      <c r="L24" s="113">
        <v>1300</v>
      </c>
    </row>
    <row r="25" spans="1:12" ht="12.75">
      <c r="A25" s="106"/>
      <c r="B25" s="51">
        <v>1</v>
      </c>
      <c r="C25" s="52" t="s">
        <v>35</v>
      </c>
      <c r="D25" s="55"/>
      <c r="E25" s="55"/>
      <c r="F25" s="56"/>
      <c r="G25" s="55" t="s">
        <v>36</v>
      </c>
      <c r="H25" s="57">
        <v>2450</v>
      </c>
      <c r="I25" s="58"/>
      <c r="J25" s="59"/>
      <c r="K25" s="60">
        <f>H25*I25</f>
        <v>0</v>
      </c>
      <c r="L25" s="114"/>
    </row>
    <row r="26" spans="1:12" ht="12.75">
      <c r="A26" s="106"/>
      <c r="B26" s="53">
        <v>2</v>
      </c>
      <c r="C26" s="54" t="s">
        <v>37</v>
      </c>
      <c r="D26" s="61"/>
      <c r="E26" s="61"/>
      <c r="F26" s="83"/>
      <c r="G26" s="61" t="s">
        <v>36</v>
      </c>
      <c r="H26" s="57">
        <v>9500</v>
      </c>
      <c r="I26" s="84"/>
      <c r="J26" s="85"/>
      <c r="K26" s="86">
        <f>H26*I26</f>
        <v>0</v>
      </c>
      <c r="L26" s="114"/>
    </row>
    <row r="27" spans="1:12" ht="28.5" customHeight="1">
      <c r="A27" s="106"/>
      <c r="B27" s="102" t="s">
        <v>52</v>
      </c>
      <c r="C27" s="103"/>
      <c r="D27" s="103"/>
      <c r="E27" s="103"/>
      <c r="F27" s="103"/>
      <c r="G27" s="103"/>
      <c r="H27" s="103"/>
      <c r="I27" s="103"/>
      <c r="J27" s="103"/>
      <c r="K27" s="104"/>
      <c r="L27" s="114"/>
    </row>
    <row r="28" spans="1:12" ht="12.75">
      <c r="A28" s="106"/>
      <c r="B28" s="51">
        <v>3</v>
      </c>
      <c r="C28" s="54" t="s">
        <v>37</v>
      </c>
      <c r="D28" s="55"/>
      <c r="E28" s="55"/>
      <c r="F28" s="56"/>
      <c r="G28" s="55" t="s">
        <v>36</v>
      </c>
      <c r="H28" s="57">
        <v>700</v>
      </c>
      <c r="I28" s="58"/>
      <c r="J28" s="59"/>
      <c r="K28" s="60">
        <f>H28*I28</f>
        <v>0</v>
      </c>
      <c r="L28" s="114"/>
    </row>
    <row r="29" spans="1:12" ht="30" customHeight="1">
      <c r="A29" s="106"/>
      <c r="B29" s="102" t="s">
        <v>50</v>
      </c>
      <c r="C29" s="103"/>
      <c r="D29" s="103"/>
      <c r="E29" s="103"/>
      <c r="F29" s="103"/>
      <c r="G29" s="103"/>
      <c r="H29" s="103"/>
      <c r="I29" s="103"/>
      <c r="J29" s="103"/>
      <c r="K29" s="104"/>
      <c r="L29" s="114"/>
    </row>
    <row r="30" spans="1:12" ht="12.75">
      <c r="A30" s="106"/>
      <c r="B30" s="51">
        <v>4</v>
      </c>
      <c r="C30" s="54" t="s">
        <v>37</v>
      </c>
      <c r="D30" s="55"/>
      <c r="E30" s="55"/>
      <c r="F30" s="56"/>
      <c r="G30" s="55" t="s">
        <v>36</v>
      </c>
      <c r="H30" s="62">
        <v>100</v>
      </c>
      <c r="I30" s="58"/>
      <c r="J30" s="59"/>
      <c r="K30" s="60">
        <f>H30*I30</f>
        <v>0</v>
      </c>
      <c r="L30" s="114"/>
    </row>
    <row r="31" spans="1:12" ht="30" customHeight="1">
      <c r="A31" s="106"/>
      <c r="B31" s="102" t="s">
        <v>51</v>
      </c>
      <c r="C31" s="103"/>
      <c r="D31" s="103"/>
      <c r="E31" s="103"/>
      <c r="F31" s="103"/>
      <c r="G31" s="103"/>
      <c r="H31" s="103"/>
      <c r="I31" s="103"/>
      <c r="J31" s="103"/>
      <c r="K31" s="104"/>
      <c r="L31" s="114"/>
    </row>
    <row r="32" spans="1:12" ht="12.75">
      <c r="A32" s="106"/>
      <c r="B32" s="51">
        <v>5</v>
      </c>
      <c r="C32" s="52" t="s">
        <v>38</v>
      </c>
      <c r="D32" s="55"/>
      <c r="E32" s="55"/>
      <c r="F32" s="56"/>
      <c r="G32" s="55" t="s">
        <v>36</v>
      </c>
      <c r="H32" s="57">
        <v>1300</v>
      </c>
      <c r="I32" s="58"/>
      <c r="J32" s="59"/>
      <c r="K32" s="60">
        <f>H32*I32</f>
        <v>0</v>
      </c>
      <c r="L32" s="114"/>
    </row>
    <row r="33" spans="1:12" ht="12.75">
      <c r="A33" s="106"/>
      <c r="B33" s="63">
        <v>6</v>
      </c>
      <c r="C33" s="52" t="s">
        <v>39</v>
      </c>
      <c r="D33" s="64"/>
      <c r="E33" s="64"/>
      <c r="F33" s="65"/>
      <c r="G33" s="64" t="s">
        <v>36</v>
      </c>
      <c r="H33" s="57">
        <v>10000</v>
      </c>
      <c r="I33" s="66"/>
      <c r="J33" s="67"/>
      <c r="K33" s="58">
        <f>H33*I33</f>
        <v>0</v>
      </c>
      <c r="L33" s="114"/>
    </row>
    <row r="34" spans="1:12" ht="12.75">
      <c r="A34" s="106"/>
      <c r="B34" s="63">
        <v>7</v>
      </c>
      <c r="C34" s="52" t="s">
        <v>37</v>
      </c>
      <c r="D34" s="64"/>
      <c r="E34" s="64"/>
      <c r="F34" s="65"/>
      <c r="G34" s="64" t="s">
        <v>36</v>
      </c>
      <c r="H34" s="57">
        <v>31000</v>
      </c>
      <c r="I34" s="66"/>
      <c r="J34" s="67"/>
      <c r="K34" s="58">
        <f>H34*I34</f>
        <v>0</v>
      </c>
      <c r="L34" s="114"/>
    </row>
    <row r="35" spans="1:12" ht="13.5" thickBot="1">
      <c r="A35" s="117"/>
      <c r="B35" s="63">
        <v>8</v>
      </c>
      <c r="C35" s="52" t="s">
        <v>40</v>
      </c>
      <c r="D35" s="64"/>
      <c r="E35" s="64"/>
      <c r="F35" s="65"/>
      <c r="G35" s="64" t="s">
        <v>36</v>
      </c>
      <c r="H35" s="57">
        <v>4400</v>
      </c>
      <c r="I35" s="66"/>
      <c r="J35" s="67"/>
      <c r="K35" s="58">
        <f>H35*I35</f>
        <v>0</v>
      </c>
      <c r="L35" s="118"/>
    </row>
    <row r="36" spans="1:12" ht="18" customHeight="1" thickBot="1">
      <c r="A36" s="37"/>
      <c r="B36" s="68"/>
      <c r="C36" s="68"/>
      <c r="D36" s="69"/>
      <c r="E36" s="70"/>
      <c r="F36" s="68"/>
      <c r="G36" s="101" t="s">
        <v>12</v>
      </c>
      <c r="H36" s="101"/>
      <c r="I36" s="71" t="str">
        <f>A24</f>
        <v>B1</v>
      </c>
      <c r="J36" s="72"/>
      <c r="K36" s="73">
        <f>SUM(K25:K35)</f>
        <v>0</v>
      </c>
      <c r="L36" s="7"/>
    </row>
    <row r="37" spans="1:12" ht="27" customHeight="1">
      <c r="A37" s="105" t="s">
        <v>70</v>
      </c>
      <c r="B37" s="98" t="s">
        <v>41</v>
      </c>
      <c r="C37" s="99"/>
      <c r="D37" s="99"/>
      <c r="E37" s="99"/>
      <c r="F37" s="99"/>
      <c r="G37" s="99"/>
      <c r="H37" s="99"/>
      <c r="I37" s="99"/>
      <c r="J37" s="99"/>
      <c r="K37" s="100"/>
      <c r="L37" s="113">
        <v>30</v>
      </c>
    </row>
    <row r="38" spans="1:12" ht="12.75">
      <c r="A38" s="106"/>
      <c r="B38" s="51">
        <v>9</v>
      </c>
      <c r="C38" s="74" t="s">
        <v>38</v>
      </c>
      <c r="D38" s="55"/>
      <c r="E38" s="55"/>
      <c r="F38" s="56"/>
      <c r="G38" s="64" t="s">
        <v>43</v>
      </c>
      <c r="H38" s="75">
        <v>100</v>
      </c>
      <c r="I38" s="76"/>
      <c r="J38" s="59"/>
      <c r="K38" s="60">
        <f>H38*I38</f>
        <v>0</v>
      </c>
      <c r="L38" s="114"/>
    </row>
    <row r="39" spans="1:12" ht="12.75">
      <c r="A39" s="106"/>
      <c r="B39" s="53">
        <v>10</v>
      </c>
      <c r="C39" s="74" t="s">
        <v>35</v>
      </c>
      <c r="D39" s="77"/>
      <c r="E39" s="77"/>
      <c r="F39" s="78"/>
      <c r="G39" s="75" t="s">
        <v>43</v>
      </c>
      <c r="H39" s="75">
        <v>100</v>
      </c>
      <c r="I39" s="76"/>
      <c r="J39" s="79"/>
      <c r="K39" s="60">
        <f>H39*I39</f>
        <v>0</v>
      </c>
      <c r="L39" s="114"/>
    </row>
    <row r="40" spans="1:12" ht="12.75">
      <c r="A40" s="106"/>
      <c r="B40" s="53">
        <v>11</v>
      </c>
      <c r="C40" s="52" t="s">
        <v>37</v>
      </c>
      <c r="D40" s="77"/>
      <c r="E40" s="77"/>
      <c r="F40" s="78"/>
      <c r="G40" s="75" t="s">
        <v>43</v>
      </c>
      <c r="H40" s="75">
        <v>600</v>
      </c>
      <c r="I40" s="76"/>
      <c r="J40" s="79"/>
      <c r="K40" s="60">
        <f>H40*I40</f>
        <v>0</v>
      </c>
      <c r="L40" s="114"/>
    </row>
    <row r="41" spans="1:12" ht="28.5" customHeight="1">
      <c r="A41" s="106"/>
      <c r="B41" s="102" t="s">
        <v>42</v>
      </c>
      <c r="C41" s="103"/>
      <c r="D41" s="103"/>
      <c r="E41" s="103"/>
      <c r="F41" s="103"/>
      <c r="G41" s="103"/>
      <c r="H41" s="103"/>
      <c r="I41" s="103"/>
      <c r="J41" s="103"/>
      <c r="K41" s="104"/>
      <c r="L41" s="114"/>
    </row>
    <row r="42" spans="1:12" ht="12.75">
      <c r="A42" s="106"/>
      <c r="B42" s="51">
        <v>12</v>
      </c>
      <c r="C42" s="74" t="s">
        <v>38</v>
      </c>
      <c r="D42" s="55"/>
      <c r="E42" s="55"/>
      <c r="F42" s="56"/>
      <c r="G42" s="64" t="s">
        <v>43</v>
      </c>
      <c r="H42" s="75">
        <v>100</v>
      </c>
      <c r="I42" s="76"/>
      <c r="J42" s="59"/>
      <c r="K42" s="60">
        <f>H42*I42</f>
        <v>0</v>
      </c>
      <c r="L42" s="114"/>
    </row>
    <row r="43" spans="1:12" ht="12.75">
      <c r="A43" s="106"/>
      <c r="B43" s="53">
        <v>13</v>
      </c>
      <c r="C43" s="74" t="s">
        <v>35</v>
      </c>
      <c r="D43" s="77"/>
      <c r="E43" s="77"/>
      <c r="F43" s="78"/>
      <c r="G43" s="75" t="s">
        <v>43</v>
      </c>
      <c r="H43" s="75">
        <v>100</v>
      </c>
      <c r="I43" s="76"/>
      <c r="J43" s="79"/>
      <c r="K43" s="60">
        <f>H43*I43</f>
        <v>0</v>
      </c>
      <c r="L43" s="114"/>
    </row>
    <row r="44" spans="1:12" ht="13.5" thickBot="1">
      <c r="A44" s="106"/>
      <c r="B44" s="63">
        <v>14</v>
      </c>
      <c r="C44" s="52" t="s">
        <v>37</v>
      </c>
      <c r="D44" s="77"/>
      <c r="E44" s="77"/>
      <c r="F44" s="78"/>
      <c r="G44" s="75" t="s">
        <v>43</v>
      </c>
      <c r="H44" s="75">
        <v>200</v>
      </c>
      <c r="I44" s="76"/>
      <c r="J44" s="79"/>
      <c r="K44" s="60">
        <f>H44*I44</f>
        <v>0</v>
      </c>
      <c r="L44" s="114"/>
    </row>
    <row r="45" spans="1:12" ht="18" customHeight="1" thickBot="1">
      <c r="A45" s="37"/>
      <c r="B45" s="68"/>
      <c r="C45" s="68"/>
      <c r="D45" s="70"/>
      <c r="E45" s="70"/>
      <c r="F45" s="68"/>
      <c r="G45" s="101" t="s">
        <v>12</v>
      </c>
      <c r="H45" s="101"/>
      <c r="I45" s="71" t="str">
        <f>A37</f>
        <v>B2</v>
      </c>
      <c r="J45" s="72"/>
      <c r="K45" s="73">
        <f>SUM(K38:K44)</f>
        <v>0</v>
      </c>
      <c r="L45" s="50"/>
    </row>
    <row r="46" spans="1:12" ht="30" customHeight="1">
      <c r="A46" s="47" t="s">
        <v>71</v>
      </c>
      <c r="B46" s="102" t="s">
        <v>62</v>
      </c>
      <c r="C46" s="103"/>
      <c r="D46" s="103"/>
      <c r="E46" s="103"/>
      <c r="F46" s="103"/>
      <c r="G46" s="103"/>
      <c r="H46" s="103"/>
      <c r="I46" s="103"/>
      <c r="J46" s="103"/>
      <c r="K46" s="104"/>
      <c r="L46" s="113"/>
    </row>
    <row r="47" spans="1:12" ht="12.75">
      <c r="A47" s="48"/>
      <c r="B47" s="51">
        <v>15</v>
      </c>
      <c r="C47" s="52" t="s">
        <v>46</v>
      </c>
      <c r="D47" s="55"/>
      <c r="E47" s="55"/>
      <c r="F47" s="56"/>
      <c r="G47" s="64" t="s">
        <v>43</v>
      </c>
      <c r="H47" s="57">
        <v>100</v>
      </c>
      <c r="I47" s="58"/>
      <c r="J47" s="59"/>
      <c r="K47" s="60">
        <f>H47*I47</f>
        <v>0</v>
      </c>
      <c r="L47" s="114"/>
    </row>
    <row r="48" spans="1:12" ht="12.75">
      <c r="A48" s="48"/>
      <c r="B48" s="63">
        <v>16</v>
      </c>
      <c r="C48" s="52" t="s">
        <v>61</v>
      </c>
      <c r="D48" s="64"/>
      <c r="E48" s="64"/>
      <c r="F48" s="65"/>
      <c r="G48" s="75" t="s">
        <v>43</v>
      </c>
      <c r="H48" s="57">
        <v>300</v>
      </c>
      <c r="I48" s="66"/>
      <c r="J48" s="67"/>
      <c r="K48" s="58">
        <f>H48*I48</f>
        <v>0</v>
      </c>
      <c r="L48" s="114"/>
    </row>
    <row r="49" spans="1:12" ht="12.75">
      <c r="A49" s="48"/>
      <c r="B49" s="63">
        <v>17</v>
      </c>
      <c r="C49" s="52" t="s">
        <v>35</v>
      </c>
      <c r="D49" s="64"/>
      <c r="E49" s="64"/>
      <c r="F49" s="65"/>
      <c r="G49" s="75" t="s">
        <v>43</v>
      </c>
      <c r="H49" s="57">
        <v>1300</v>
      </c>
      <c r="I49" s="66"/>
      <c r="J49" s="67"/>
      <c r="K49" s="58">
        <f>H49*I49</f>
        <v>0</v>
      </c>
      <c r="L49" s="114"/>
    </row>
    <row r="50" spans="1:12" ht="12.75">
      <c r="A50" s="48"/>
      <c r="B50" s="63">
        <v>18</v>
      </c>
      <c r="C50" s="52" t="s">
        <v>37</v>
      </c>
      <c r="D50" s="64"/>
      <c r="E50" s="64"/>
      <c r="F50" s="65"/>
      <c r="G50" s="75" t="s">
        <v>43</v>
      </c>
      <c r="H50" s="57">
        <v>4800</v>
      </c>
      <c r="I50" s="66"/>
      <c r="J50" s="67"/>
      <c r="K50" s="58">
        <f>H50*I50</f>
        <v>0</v>
      </c>
      <c r="L50" s="114"/>
    </row>
    <row r="51" spans="1:12" ht="28.5" customHeight="1">
      <c r="A51" s="48"/>
      <c r="B51" s="102" t="s">
        <v>63</v>
      </c>
      <c r="C51" s="103"/>
      <c r="D51" s="103"/>
      <c r="E51" s="103"/>
      <c r="F51" s="103"/>
      <c r="G51" s="103"/>
      <c r="H51" s="103"/>
      <c r="I51" s="103"/>
      <c r="J51" s="103"/>
      <c r="K51" s="104"/>
      <c r="L51" s="93"/>
    </row>
    <row r="52" spans="1:12" ht="12.75">
      <c r="A52" s="48"/>
      <c r="B52" s="51">
        <v>19</v>
      </c>
      <c r="C52" s="52" t="s">
        <v>37</v>
      </c>
      <c r="D52" s="55"/>
      <c r="E52" s="55"/>
      <c r="F52" s="56"/>
      <c r="G52" s="55" t="s">
        <v>43</v>
      </c>
      <c r="H52" s="57">
        <v>200</v>
      </c>
      <c r="I52" s="58"/>
      <c r="J52" s="59"/>
      <c r="K52" s="60">
        <f>H52*I52</f>
        <v>0</v>
      </c>
      <c r="L52" s="93"/>
    </row>
    <row r="53" spans="1:12" ht="28.5" customHeight="1">
      <c r="A53" s="48"/>
      <c r="B53" s="102" t="s">
        <v>64</v>
      </c>
      <c r="C53" s="103"/>
      <c r="D53" s="103"/>
      <c r="E53" s="103"/>
      <c r="F53" s="103"/>
      <c r="G53" s="103"/>
      <c r="H53" s="103"/>
      <c r="I53" s="103"/>
      <c r="J53" s="103"/>
      <c r="K53" s="104"/>
      <c r="L53" s="93"/>
    </row>
    <row r="54" spans="1:12" ht="12.75">
      <c r="A54" s="48"/>
      <c r="B54" s="51">
        <v>20</v>
      </c>
      <c r="C54" s="52" t="s">
        <v>46</v>
      </c>
      <c r="D54" s="55"/>
      <c r="E54" s="55"/>
      <c r="F54" s="56"/>
      <c r="G54" s="55" t="s">
        <v>43</v>
      </c>
      <c r="H54" s="57">
        <v>2200</v>
      </c>
      <c r="I54" s="58"/>
      <c r="J54" s="59"/>
      <c r="K54" s="60">
        <f>H54*I54</f>
        <v>0</v>
      </c>
      <c r="L54" s="93"/>
    </row>
    <row r="55" spans="1:12" ht="12.75">
      <c r="A55" s="48"/>
      <c r="B55" s="51">
        <v>21</v>
      </c>
      <c r="C55" s="52" t="s">
        <v>38</v>
      </c>
      <c r="D55" s="55"/>
      <c r="E55" s="55"/>
      <c r="F55" s="56"/>
      <c r="G55" s="64" t="s">
        <v>43</v>
      </c>
      <c r="H55" s="57">
        <v>97000</v>
      </c>
      <c r="I55" s="58"/>
      <c r="J55" s="59"/>
      <c r="K55" s="60">
        <f>H55*I55</f>
        <v>0</v>
      </c>
      <c r="L55" s="93"/>
    </row>
    <row r="56" spans="1:12" ht="12.75">
      <c r="A56" s="48"/>
      <c r="B56" s="63">
        <v>22</v>
      </c>
      <c r="C56" s="52" t="s">
        <v>35</v>
      </c>
      <c r="D56" s="64"/>
      <c r="E56" s="64"/>
      <c r="F56" s="65"/>
      <c r="G56" s="75" t="s">
        <v>43</v>
      </c>
      <c r="H56" s="57">
        <v>18000</v>
      </c>
      <c r="I56" s="66"/>
      <c r="J56" s="67"/>
      <c r="K56" s="58">
        <f>H56*I56</f>
        <v>0</v>
      </c>
      <c r="L56" s="93"/>
    </row>
    <row r="57" spans="1:12" ht="12.75">
      <c r="A57" s="48"/>
      <c r="B57" s="63">
        <v>23</v>
      </c>
      <c r="C57" s="52" t="s">
        <v>37</v>
      </c>
      <c r="D57" s="64"/>
      <c r="E57" s="64"/>
      <c r="F57" s="65"/>
      <c r="G57" s="75" t="s">
        <v>43</v>
      </c>
      <c r="H57" s="57">
        <v>18000</v>
      </c>
      <c r="I57" s="66"/>
      <c r="J57" s="67"/>
      <c r="K57" s="58">
        <f>H57*I57</f>
        <v>0</v>
      </c>
      <c r="L57" s="93"/>
    </row>
    <row r="58" spans="1:12" ht="12.75">
      <c r="A58" s="48"/>
      <c r="B58" s="63">
        <v>24</v>
      </c>
      <c r="C58" s="52" t="s">
        <v>40</v>
      </c>
      <c r="D58" s="64"/>
      <c r="E58" s="64"/>
      <c r="F58" s="65"/>
      <c r="G58" s="75" t="s">
        <v>43</v>
      </c>
      <c r="H58" s="57">
        <v>200</v>
      </c>
      <c r="I58" s="66"/>
      <c r="J58" s="67"/>
      <c r="K58" s="58">
        <f>H58*I58</f>
        <v>0</v>
      </c>
      <c r="L58" s="93"/>
    </row>
    <row r="59" spans="1:12" ht="28.5" customHeight="1">
      <c r="A59" s="46"/>
      <c r="B59" s="102" t="s">
        <v>65</v>
      </c>
      <c r="C59" s="103"/>
      <c r="D59" s="103"/>
      <c r="E59" s="103"/>
      <c r="F59" s="103"/>
      <c r="G59" s="103"/>
      <c r="H59" s="103"/>
      <c r="I59" s="103"/>
      <c r="J59" s="103"/>
      <c r="K59" s="104"/>
      <c r="L59" s="93"/>
    </row>
    <row r="60" spans="1:12" ht="12.75">
      <c r="A60" s="46"/>
      <c r="B60" s="51">
        <v>25</v>
      </c>
      <c r="C60" s="52" t="s">
        <v>38</v>
      </c>
      <c r="D60" s="55"/>
      <c r="E60" s="55"/>
      <c r="F60" s="56"/>
      <c r="G60" s="55" t="s">
        <v>43</v>
      </c>
      <c r="H60" s="57">
        <v>9000</v>
      </c>
      <c r="I60" s="58"/>
      <c r="J60" s="59"/>
      <c r="K60" s="60">
        <f>H60*I60</f>
        <v>0</v>
      </c>
      <c r="L60" s="93"/>
    </row>
    <row r="61" spans="1:12" ht="12.75">
      <c r="A61" s="46"/>
      <c r="B61" s="51">
        <v>26</v>
      </c>
      <c r="C61" s="52" t="s">
        <v>35</v>
      </c>
      <c r="D61" s="55"/>
      <c r="E61" s="55"/>
      <c r="F61" s="56"/>
      <c r="G61" s="64" t="s">
        <v>43</v>
      </c>
      <c r="H61" s="57">
        <v>200</v>
      </c>
      <c r="I61" s="58"/>
      <c r="J61" s="59"/>
      <c r="K61" s="60">
        <f>H61*I61</f>
        <v>0</v>
      </c>
      <c r="L61" s="93"/>
    </row>
    <row r="62" spans="1:12" ht="41.25" customHeight="1">
      <c r="A62" s="46"/>
      <c r="B62" s="102" t="s">
        <v>66</v>
      </c>
      <c r="C62" s="103"/>
      <c r="D62" s="103"/>
      <c r="E62" s="103"/>
      <c r="F62" s="103"/>
      <c r="G62" s="103"/>
      <c r="H62" s="103"/>
      <c r="I62" s="103"/>
      <c r="J62" s="103"/>
      <c r="K62" s="104"/>
      <c r="L62" s="93"/>
    </row>
    <row r="63" spans="1:12" ht="12.75">
      <c r="A63" s="46"/>
      <c r="B63" s="51">
        <v>27</v>
      </c>
      <c r="C63" s="52" t="s">
        <v>37</v>
      </c>
      <c r="D63" s="55"/>
      <c r="E63" s="55"/>
      <c r="F63" s="56"/>
      <c r="G63" s="55" t="s">
        <v>43</v>
      </c>
      <c r="H63" s="57">
        <v>34000</v>
      </c>
      <c r="I63" s="58"/>
      <c r="J63" s="59"/>
      <c r="K63" s="60">
        <f>H63*I63</f>
        <v>0</v>
      </c>
      <c r="L63" s="93"/>
    </row>
    <row r="64" spans="1:12" ht="12.75">
      <c r="A64" s="46"/>
      <c r="B64" s="51">
        <v>28</v>
      </c>
      <c r="C64" s="52" t="s">
        <v>40</v>
      </c>
      <c r="D64" s="55"/>
      <c r="E64" s="55"/>
      <c r="F64" s="56"/>
      <c r="G64" s="64" t="s">
        <v>43</v>
      </c>
      <c r="H64" s="57">
        <v>400</v>
      </c>
      <c r="I64" s="58"/>
      <c r="J64" s="59"/>
      <c r="K64" s="60">
        <f>H64*I64</f>
        <v>0</v>
      </c>
      <c r="L64" s="93"/>
    </row>
    <row r="65" spans="1:12" s="49" customFormat="1" ht="13.5" customHeight="1">
      <c r="A65" s="46"/>
      <c r="B65" s="102" t="s">
        <v>47</v>
      </c>
      <c r="C65" s="103"/>
      <c r="D65" s="103"/>
      <c r="E65" s="103"/>
      <c r="F65" s="103"/>
      <c r="G65" s="103"/>
      <c r="H65" s="103"/>
      <c r="I65" s="103"/>
      <c r="J65" s="103"/>
      <c r="K65" s="104"/>
      <c r="L65" s="93"/>
    </row>
    <row r="66" spans="1:12" s="49" customFormat="1" ht="12.75">
      <c r="A66" s="46"/>
      <c r="B66" s="51">
        <v>29</v>
      </c>
      <c r="C66" s="52" t="s">
        <v>44</v>
      </c>
      <c r="D66" s="55"/>
      <c r="E66" s="55"/>
      <c r="F66" s="56"/>
      <c r="G66" s="55" t="s">
        <v>43</v>
      </c>
      <c r="H66" s="57">
        <v>100</v>
      </c>
      <c r="I66" s="58"/>
      <c r="J66" s="59"/>
      <c r="K66" s="60">
        <f>H66*I66</f>
        <v>0</v>
      </c>
      <c r="L66" s="93"/>
    </row>
    <row r="67" spans="1:12" s="49" customFormat="1" ht="13.5" customHeight="1">
      <c r="A67" s="46"/>
      <c r="B67" s="102" t="s">
        <v>48</v>
      </c>
      <c r="C67" s="103"/>
      <c r="D67" s="103"/>
      <c r="E67" s="103"/>
      <c r="F67" s="103"/>
      <c r="G67" s="103"/>
      <c r="H67" s="103"/>
      <c r="I67" s="103"/>
      <c r="J67" s="103"/>
      <c r="K67" s="104"/>
      <c r="L67" s="93"/>
    </row>
    <row r="68" spans="1:12" s="49" customFormat="1" ht="12.75">
      <c r="A68" s="46"/>
      <c r="B68" s="51">
        <v>30</v>
      </c>
      <c r="C68" s="52" t="s">
        <v>44</v>
      </c>
      <c r="D68" s="55"/>
      <c r="E68" s="55"/>
      <c r="F68" s="56"/>
      <c r="G68" s="55" t="s">
        <v>43</v>
      </c>
      <c r="H68" s="57">
        <v>50</v>
      </c>
      <c r="I68" s="58"/>
      <c r="J68" s="59"/>
      <c r="K68" s="60">
        <f>H68*I68</f>
        <v>0</v>
      </c>
      <c r="L68" s="93"/>
    </row>
    <row r="69" spans="1:12" ht="13.5" thickBot="1">
      <c r="A69" s="46"/>
      <c r="B69" s="51">
        <v>31</v>
      </c>
      <c r="C69" s="52" t="s">
        <v>45</v>
      </c>
      <c r="D69" s="55"/>
      <c r="E69" s="55"/>
      <c r="F69" s="56"/>
      <c r="G69" s="64" t="s">
        <v>43</v>
      </c>
      <c r="H69" s="57">
        <v>12</v>
      </c>
      <c r="I69" s="58"/>
      <c r="J69" s="59"/>
      <c r="K69" s="60">
        <f>H69*I69</f>
        <v>0</v>
      </c>
      <c r="L69" s="93">
        <v>3200</v>
      </c>
    </row>
    <row r="70" spans="1:12" s="49" customFormat="1" ht="18" customHeight="1" thickBot="1">
      <c r="A70" s="17"/>
      <c r="B70" s="68"/>
      <c r="C70" s="68"/>
      <c r="D70" s="69"/>
      <c r="E70" s="70"/>
      <c r="F70" s="68"/>
      <c r="G70" s="101" t="s">
        <v>12</v>
      </c>
      <c r="H70" s="101"/>
      <c r="I70" s="71" t="str">
        <f>A46</f>
        <v>B3</v>
      </c>
      <c r="J70" s="72"/>
      <c r="K70" s="73">
        <f>SUM(K46:K69)</f>
        <v>0</v>
      </c>
      <c r="L70" s="50"/>
    </row>
    <row r="71" spans="1:12" ht="27.75" customHeight="1">
      <c r="A71" s="105" t="s">
        <v>72</v>
      </c>
      <c r="B71" s="98" t="s">
        <v>49</v>
      </c>
      <c r="C71" s="99"/>
      <c r="D71" s="99"/>
      <c r="E71" s="99"/>
      <c r="F71" s="99"/>
      <c r="G71" s="99"/>
      <c r="H71" s="99"/>
      <c r="I71" s="99"/>
      <c r="J71" s="99"/>
      <c r="K71" s="100"/>
      <c r="L71" s="113">
        <v>500</v>
      </c>
    </row>
    <row r="72" spans="1:12" ht="12.75">
      <c r="A72" s="106"/>
      <c r="B72" s="51">
        <v>32</v>
      </c>
      <c r="C72" s="52" t="s">
        <v>37</v>
      </c>
      <c r="D72" s="55"/>
      <c r="E72" s="55"/>
      <c r="F72" s="56"/>
      <c r="G72" s="55" t="s">
        <v>36</v>
      </c>
      <c r="H72" s="57">
        <v>7200</v>
      </c>
      <c r="I72" s="58"/>
      <c r="J72" s="59"/>
      <c r="K72" s="60">
        <f>H72*I72</f>
        <v>0</v>
      </c>
      <c r="L72" s="114"/>
    </row>
    <row r="73" spans="1:12" ht="28.5" customHeight="1">
      <c r="A73" s="106"/>
      <c r="B73" s="102" t="s">
        <v>53</v>
      </c>
      <c r="C73" s="103"/>
      <c r="D73" s="103"/>
      <c r="E73" s="103"/>
      <c r="F73" s="103"/>
      <c r="G73" s="103"/>
      <c r="H73" s="103"/>
      <c r="I73" s="103"/>
      <c r="J73" s="103"/>
      <c r="K73" s="104"/>
      <c r="L73" s="114"/>
    </row>
    <row r="74" spans="1:12" ht="13.5" thickBot="1">
      <c r="A74" s="106"/>
      <c r="B74" s="51">
        <v>33</v>
      </c>
      <c r="C74" s="52" t="s">
        <v>37</v>
      </c>
      <c r="D74" s="55"/>
      <c r="E74" s="55"/>
      <c r="F74" s="56"/>
      <c r="G74" s="55" t="s">
        <v>36</v>
      </c>
      <c r="H74" s="57">
        <v>5800</v>
      </c>
      <c r="I74" s="58"/>
      <c r="J74" s="59"/>
      <c r="K74" s="60">
        <f>H74*I74</f>
        <v>0</v>
      </c>
      <c r="L74" s="114"/>
    </row>
    <row r="75" spans="1:12" ht="18" customHeight="1" thickBot="1">
      <c r="A75" s="37"/>
      <c r="B75" s="68"/>
      <c r="C75" s="68"/>
      <c r="D75" s="69"/>
      <c r="E75" s="70"/>
      <c r="F75" s="68"/>
      <c r="G75" s="101" t="s">
        <v>12</v>
      </c>
      <c r="H75" s="101"/>
      <c r="I75" s="71" t="str">
        <f>A71</f>
        <v>B4</v>
      </c>
      <c r="J75" s="72"/>
      <c r="K75" s="73">
        <f>SUM(K71:K74)</f>
        <v>0</v>
      </c>
      <c r="L75" s="50"/>
    </row>
    <row r="76" spans="1:12" ht="40.5" customHeight="1">
      <c r="A76" s="105" t="s">
        <v>73</v>
      </c>
      <c r="B76" s="98" t="s">
        <v>54</v>
      </c>
      <c r="C76" s="99"/>
      <c r="D76" s="99"/>
      <c r="E76" s="99"/>
      <c r="F76" s="99"/>
      <c r="G76" s="99"/>
      <c r="H76" s="99"/>
      <c r="I76" s="99"/>
      <c r="J76" s="99"/>
      <c r="K76" s="100"/>
      <c r="L76" s="115">
        <v>300</v>
      </c>
    </row>
    <row r="77" spans="1:12" ht="12.75">
      <c r="A77" s="106"/>
      <c r="B77" s="51">
        <v>34</v>
      </c>
      <c r="C77" s="52" t="s">
        <v>37</v>
      </c>
      <c r="D77" s="55"/>
      <c r="E77" s="55"/>
      <c r="F77" s="56"/>
      <c r="G77" s="55" t="s">
        <v>36</v>
      </c>
      <c r="H77" s="57">
        <v>12000</v>
      </c>
      <c r="I77" s="58"/>
      <c r="J77" s="59"/>
      <c r="K77" s="60">
        <f>H77*I77</f>
        <v>0</v>
      </c>
      <c r="L77" s="116"/>
    </row>
    <row r="78" spans="1:12" ht="13.5" thickBot="1">
      <c r="A78" s="106"/>
      <c r="B78" s="63">
        <v>35</v>
      </c>
      <c r="C78" s="52" t="s">
        <v>40</v>
      </c>
      <c r="D78" s="77"/>
      <c r="E78" s="77"/>
      <c r="F78" s="78"/>
      <c r="G78" s="63" t="s">
        <v>36</v>
      </c>
      <c r="H78" s="57">
        <v>100</v>
      </c>
      <c r="I78" s="60"/>
      <c r="J78" s="79"/>
      <c r="K78" s="86">
        <f>H78*I78</f>
        <v>0</v>
      </c>
      <c r="L78" s="116"/>
    </row>
    <row r="79" spans="1:12" ht="18" customHeight="1" thickBot="1">
      <c r="A79" s="37"/>
      <c r="B79" s="68"/>
      <c r="C79" s="68"/>
      <c r="D79" s="70"/>
      <c r="E79" s="70"/>
      <c r="F79" s="68"/>
      <c r="G79" s="101" t="s">
        <v>12</v>
      </c>
      <c r="H79" s="101"/>
      <c r="I79" s="71" t="str">
        <f>A76</f>
        <v>B5</v>
      </c>
      <c r="J79" s="72"/>
      <c r="K79" s="73">
        <f>SUM(K77:K78)</f>
        <v>0</v>
      </c>
      <c r="L79" s="50"/>
    </row>
    <row r="80" spans="1:12" ht="21" customHeight="1">
      <c r="A80" s="105" t="s">
        <v>74</v>
      </c>
      <c r="B80" s="107" t="s">
        <v>58</v>
      </c>
      <c r="C80" s="108"/>
      <c r="D80" s="108"/>
      <c r="E80" s="108"/>
      <c r="F80" s="108"/>
      <c r="G80" s="108"/>
      <c r="H80" s="108"/>
      <c r="I80" s="108"/>
      <c r="J80" s="108"/>
      <c r="K80" s="109"/>
      <c r="L80" s="113">
        <v>70</v>
      </c>
    </row>
    <row r="81" spans="1:12" ht="12.75">
      <c r="A81" s="106"/>
      <c r="B81" s="51">
        <v>36</v>
      </c>
      <c r="C81" s="52" t="s">
        <v>37</v>
      </c>
      <c r="D81" s="55"/>
      <c r="E81" s="55"/>
      <c r="F81" s="56"/>
      <c r="G81" s="55" t="s">
        <v>43</v>
      </c>
      <c r="H81" s="57">
        <v>2200</v>
      </c>
      <c r="I81" s="58"/>
      <c r="J81" s="59"/>
      <c r="K81" s="60">
        <f>H81*I81</f>
        <v>0</v>
      </c>
      <c r="L81" s="114"/>
    </row>
    <row r="82" spans="1:12" ht="12.75" customHeight="1">
      <c r="A82" s="106"/>
      <c r="B82" s="110" t="s">
        <v>59</v>
      </c>
      <c r="C82" s="111"/>
      <c r="D82" s="111"/>
      <c r="E82" s="111"/>
      <c r="F82" s="111"/>
      <c r="G82" s="111"/>
      <c r="H82" s="111"/>
      <c r="I82" s="111"/>
      <c r="J82" s="111"/>
      <c r="K82" s="112"/>
      <c r="L82" s="114"/>
    </row>
    <row r="83" spans="1:12" ht="13.5" thickBot="1">
      <c r="A83" s="39"/>
      <c r="B83" s="51">
        <v>37</v>
      </c>
      <c r="C83" s="52" t="s">
        <v>37</v>
      </c>
      <c r="D83" s="55"/>
      <c r="E83" s="55"/>
      <c r="F83" s="56"/>
      <c r="G83" s="55" t="s">
        <v>43</v>
      </c>
      <c r="H83" s="57">
        <v>100</v>
      </c>
      <c r="I83" s="58"/>
      <c r="J83" s="59"/>
      <c r="K83" s="60">
        <f>H83*I83</f>
        <v>0</v>
      </c>
      <c r="L83" s="19"/>
    </row>
    <row r="84" spans="1:12" ht="18" customHeight="1" thickBot="1">
      <c r="A84" s="17"/>
      <c r="B84" s="68"/>
      <c r="C84" s="68"/>
      <c r="D84" s="69"/>
      <c r="E84" s="70"/>
      <c r="F84" s="68"/>
      <c r="G84" s="101" t="s">
        <v>12</v>
      </c>
      <c r="H84" s="101"/>
      <c r="I84" s="71" t="str">
        <f>A80</f>
        <v>B6</v>
      </c>
      <c r="J84" s="72"/>
      <c r="K84" s="73">
        <f>SUM(K80:K83)</f>
        <v>0</v>
      </c>
      <c r="L84" s="50"/>
    </row>
    <row r="85" spans="1:12" ht="83.25" customHeight="1" thickBot="1">
      <c r="A85" s="30" t="s">
        <v>75</v>
      </c>
      <c r="B85" s="63">
        <v>38</v>
      </c>
      <c r="C85" s="87" t="s">
        <v>55</v>
      </c>
      <c r="D85" s="64"/>
      <c r="E85" s="64"/>
      <c r="F85" s="65"/>
      <c r="G85" s="64" t="s">
        <v>43</v>
      </c>
      <c r="H85" s="88">
        <v>800</v>
      </c>
      <c r="I85" s="66"/>
      <c r="J85" s="67"/>
      <c r="K85" s="60">
        <f>H85*I85</f>
        <v>0</v>
      </c>
      <c r="L85" s="19">
        <v>800</v>
      </c>
    </row>
    <row r="86" spans="1:12" ht="20.25" customHeight="1" thickBot="1">
      <c r="A86" s="17"/>
      <c r="B86" s="68"/>
      <c r="C86" s="68"/>
      <c r="D86" s="69"/>
      <c r="E86" s="70"/>
      <c r="F86" s="68"/>
      <c r="G86" s="101" t="s">
        <v>12</v>
      </c>
      <c r="H86" s="101"/>
      <c r="I86" s="71" t="str">
        <f>A85</f>
        <v>B7</v>
      </c>
      <c r="J86" s="72"/>
      <c r="K86" s="73">
        <f>SUM(K85)</f>
        <v>0</v>
      </c>
      <c r="L86" s="7"/>
    </row>
    <row r="87" spans="1:12" ht="58.5" customHeight="1">
      <c r="A87" s="30" t="s">
        <v>76</v>
      </c>
      <c r="B87" s="98" t="s">
        <v>56</v>
      </c>
      <c r="C87" s="99"/>
      <c r="D87" s="99"/>
      <c r="E87" s="99"/>
      <c r="F87" s="99"/>
      <c r="G87" s="99"/>
      <c r="H87" s="99"/>
      <c r="I87" s="99"/>
      <c r="J87" s="99"/>
      <c r="K87" s="100"/>
      <c r="L87" s="18"/>
    </row>
    <row r="88" spans="1:12" ht="12.75">
      <c r="A88" s="30"/>
      <c r="B88" s="51">
        <v>39</v>
      </c>
      <c r="C88" s="52" t="s">
        <v>40</v>
      </c>
      <c r="D88" s="55"/>
      <c r="E88" s="55"/>
      <c r="F88" s="56"/>
      <c r="G88" s="55" t="s">
        <v>43</v>
      </c>
      <c r="H88" s="57">
        <v>1000</v>
      </c>
      <c r="I88" s="58"/>
      <c r="J88" s="59"/>
      <c r="K88" s="60">
        <f>H88*I88</f>
        <v>0</v>
      </c>
      <c r="L88" s="38"/>
    </row>
    <row r="89" spans="1:12" ht="42.75" customHeight="1">
      <c r="A89" s="6"/>
      <c r="B89" s="102" t="s">
        <v>57</v>
      </c>
      <c r="C89" s="103"/>
      <c r="D89" s="103"/>
      <c r="E89" s="103"/>
      <c r="F89" s="103"/>
      <c r="G89" s="103"/>
      <c r="H89" s="103"/>
      <c r="I89" s="103"/>
      <c r="J89" s="103"/>
      <c r="K89" s="104"/>
      <c r="L89" s="38"/>
    </row>
    <row r="90" spans="1:12" ht="13.5" thickBot="1">
      <c r="A90" s="30"/>
      <c r="B90" s="51">
        <v>40</v>
      </c>
      <c r="C90" s="52" t="s">
        <v>40</v>
      </c>
      <c r="D90" s="55"/>
      <c r="E90" s="55"/>
      <c r="F90" s="56"/>
      <c r="G90" s="55" t="s">
        <v>43</v>
      </c>
      <c r="H90" s="57">
        <v>40</v>
      </c>
      <c r="I90" s="58"/>
      <c r="J90" s="59"/>
      <c r="K90" s="60">
        <f>H90*I90</f>
        <v>0</v>
      </c>
      <c r="L90" s="38">
        <v>200</v>
      </c>
    </row>
    <row r="91" spans="1:12" ht="15" customHeight="1" thickBot="1">
      <c r="A91" s="17"/>
      <c r="B91" s="68"/>
      <c r="C91" s="68"/>
      <c r="D91" s="69"/>
      <c r="E91" s="70"/>
      <c r="F91" s="68"/>
      <c r="G91" s="101" t="s">
        <v>12</v>
      </c>
      <c r="H91" s="101"/>
      <c r="I91" s="71" t="str">
        <f>A87</f>
        <v>B8</v>
      </c>
      <c r="J91" s="72"/>
      <c r="K91" s="73">
        <f>SUM(K87:K90)</f>
        <v>0</v>
      </c>
      <c r="L91" s="50"/>
    </row>
    <row r="92" spans="1:12" ht="42" customHeight="1">
      <c r="A92" s="30" t="s">
        <v>77</v>
      </c>
      <c r="B92" s="98" t="s">
        <v>60</v>
      </c>
      <c r="C92" s="99"/>
      <c r="D92" s="99"/>
      <c r="E92" s="99"/>
      <c r="F92" s="99"/>
      <c r="G92" s="99"/>
      <c r="H92" s="99"/>
      <c r="I92" s="99"/>
      <c r="J92" s="99"/>
      <c r="K92" s="100"/>
      <c r="L92" s="18"/>
    </row>
    <row r="93" spans="1:12" ht="13.5" thickBot="1">
      <c r="A93" s="30"/>
      <c r="B93" s="51">
        <v>41</v>
      </c>
      <c r="C93" s="52" t="s">
        <v>40</v>
      </c>
      <c r="D93" s="55"/>
      <c r="E93" s="55"/>
      <c r="F93" s="56"/>
      <c r="G93" s="55" t="s">
        <v>43</v>
      </c>
      <c r="H93" s="57">
        <v>72</v>
      </c>
      <c r="I93" s="58"/>
      <c r="J93" s="59"/>
      <c r="K93" s="60">
        <f>H93*I93</f>
        <v>0</v>
      </c>
      <c r="L93" s="38">
        <v>10</v>
      </c>
    </row>
    <row r="94" spans="1:12" ht="15" customHeight="1" thickBot="1">
      <c r="A94" s="17"/>
      <c r="B94" s="68"/>
      <c r="C94" s="68"/>
      <c r="D94" s="69"/>
      <c r="E94" s="70"/>
      <c r="F94" s="68"/>
      <c r="G94" s="101" t="s">
        <v>12</v>
      </c>
      <c r="H94" s="101"/>
      <c r="I94" s="71" t="str">
        <f>A92</f>
        <v>B9</v>
      </c>
      <c r="J94" s="72"/>
      <c r="K94" s="73">
        <f>SUM(K92:K93)</f>
        <v>0</v>
      </c>
      <c r="L94" s="50"/>
    </row>
    <row r="95" spans="1:12" ht="38.25" customHeight="1">
      <c r="A95" s="30" t="s">
        <v>78</v>
      </c>
      <c r="B95" s="98" t="s">
        <v>67</v>
      </c>
      <c r="C95" s="99"/>
      <c r="D95" s="99"/>
      <c r="E95" s="99"/>
      <c r="F95" s="99"/>
      <c r="G95" s="99"/>
      <c r="H95" s="99"/>
      <c r="I95" s="99"/>
      <c r="J95" s="99"/>
      <c r="K95" s="100"/>
      <c r="L95" s="18"/>
    </row>
    <row r="96" spans="1:12" ht="13.5" thickBot="1">
      <c r="A96" s="30"/>
      <c r="B96" s="51">
        <v>42</v>
      </c>
      <c r="C96" s="52" t="s">
        <v>82</v>
      </c>
      <c r="D96" s="55"/>
      <c r="E96" s="55"/>
      <c r="F96" s="56"/>
      <c r="G96" s="55" t="s">
        <v>36</v>
      </c>
      <c r="H96" s="57">
        <v>25000</v>
      </c>
      <c r="I96" s="58"/>
      <c r="J96" s="59"/>
      <c r="K96" s="60">
        <f>H96*I96</f>
        <v>0</v>
      </c>
      <c r="L96" s="38">
        <v>650</v>
      </c>
    </row>
    <row r="97" spans="1:12" ht="15" customHeight="1" thickBot="1">
      <c r="A97" s="17"/>
      <c r="B97" s="68"/>
      <c r="C97" s="68"/>
      <c r="D97" s="69"/>
      <c r="E97" s="70"/>
      <c r="F97" s="68"/>
      <c r="G97" s="101" t="s">
        <v>12</v>
      </c>
      <c r="H97" s="101"/>
      <c r="I97" s="71" t="str">
        <f>A95</f>
        <v>B10</v>
      </c>
      <c r="J97" s="72"/>
      <c r="K97" s="73">
        <f>SUM(K95:K96)</f>
        <v>0</v>
      </c>
      <c r="L97" s="50"/>
    </row>
    <row r="98" spans="1:12" ht="42" customHeight="1">
      <c r="A98" s="30" t="s">
        <v>79</v>
      </c>
      <c r="B98" s="98" t="s">
        <v>81</v>
      </c>
      <c r="C98" s="99"/>
      <c r="D98" s="99"/>
      <c r="E98" s="99"/>
      <c r="F98" s="99"/>
      <c r="G98" s="99"/>
      <c r="H98" s="99"/>
      <c r="I98" s="99"/>
      <c r="J98" s="99"/>
      <c r="K98" s="100"/>
      <c r="L98" s="18"/>
    </row>
    <row r="99" spans="1:12" ht="13.5" thickBot="1">
      <c r="A99" s="30"/>
      <c r="B99" s="51">
        <v>43</v>
      </c>
      <c r="C99" s="52" t="s">
        <v>83</v>
      </c>
      <c r="D99" s="55"/>
      <c r="E99" s="55"/>
      <c r="F99" s="56"/>
      <c r="G99" s="55" t="s">
        <v>36</v>
      </c>
      <c r="H99" s="57">
        <v>2600</v>
      </c>
      <c r="I99" s="58"/>
      <c r="J99" s="59"/>
      <c r="K99" s="60">
        <f>H99*I99</f>
        <v>0</v>
      </c>
      <c r="L99" s="38">
        <v>80</v>
      </c>
    </row>
    <row r="100" spans="1:12" ht="15" customHeight="1" thickBot="1">
      <c r="A100" s="17"/>
      <c r="B100" s="68"/>
      <c r="C100" s="68"/>
      <c r="D100" s="69"/>
      <c r="E100" s="70"/>
      <c r="F100" s="68"/>
      <c r="G100" s="101" t="s">
        <v>12</v>
      </c>
      <c r="H100" s="101"/>
      <c r="I100" s="71" t="str">
        <f>A98</f>
        <v>B11</v>
      </c>
      <c r="J100" s="72"/>
      <c r="K100" s="73">
        <f>SUM(K98:K99)</f>
        <v>0</v>
      </c>
      <c r="L100" s="50"/>
    </row>
    <row r="101" spans="1:12" ht="20.25" customHeight="1">
      <c r="A101" s="31"/>
      <c r="B101" s="31"/>
      <c r="C101" s="31"/>
      <c r="D101" s="32"/>
      <c r="E101" s="32"/>
      <c r="F101" s="31"/>
      <c r="G101" s="44"/>
      <c r="H101" s="45"/>
      <c r="I101" s="33"/>
      <c r="J101" s="34"/>
      <c r="K101" s="35"/>
      <c r="L101" s="36"/>
    </row>
    <row r="102" spans="2:12" ht="12.75">
      <c r="B102" s="49"/>
      <c r="C102" s="49"/>
      <c r="D102" s="49"/>
      <c r="E102" s="49"/>
      <c r="F102" s="49"/>
      <c r="G102" s="89"/>
      <c r="H102" s="89"/>
      <c r="I102" s="90"/>
      <c r="J102" s="90"/>
      <c r="K102" s="91"/>
      <c r="L102" s="2"/>
    </row>
    <row r="103" spans="2:11" ht="12.75">
      <c r="B103" s="49"/>
      <c r="C103" s="49"/>
      <c r="D103" s="49"/>
      <c r="E103" s="49"/>
      <c r="F103" s="49"/>
      <c r="G103" s="89"/>
      <c r="H103" s="89"/>
      <c r="I103" s="90"/>
      <c r="J103" s="90"/>
      <c r="K103" s="92"/>
    </row>
  </sheetData>
  <sheetProtection/>
  <mergeCells count="45">
    <mergeCell ref="L76:L78"/>
    <mergeCell ref="A80:A82"/>
    <mergeCell ref="L80:L82"/>
    <mergeCell ref="A24:A35"/>
    <mergeCell ref="B24:K24"/>
    <mergeCell ref="L24:L35"/>
    <mergeCell ref="B27:K27"/>
    <mergeCell ref="B29:K29"/>
    <mergeCell ref="B31:K31"/>
    <mergeCell ref="L46:L50"/>
    <mergeCell ref="B46:K46"/>
    <mergeCell ref="L71:L74"/>
    <mergeCell ref="B73:K73"/>
    <mergeCell ref="L37:L44"/>
    <mergeCell ref="B41:K41"/>
    <mergeCell ref="G36:H36"/>
    <mergeCell ref="A37:A44"/>
    <mergeCell ref="B37:K37"/>
    <mergeCell ref="B51:K51"/>
    <mergeCell ref="B53:K53"/>
    <mergeCell ref="B59:K59"/>
    <mergeCell ref="G70:H70"/>
    <mergeCell ref="G45:H45"/>
    <mergeCell ref="B62:K62"/>
    <mergeCell ref="B65:K65"/>
    <mergeCell ref="B67:K67"/>
    <mergeCell ref="G97:H97"/>
    <mergeCell ref="A71:A74"/>
    <mergeCell ref="B71:K71"/>
    <mergeCell ref="G79:H79"/>
    <mergeCell ref="G75:H75"/>
    <mergeCell ref="B80:K80"/>
    <mergeCell ref="B82:K82"/>
    <mergeCell ref="A76:A78"/>
    <mergeCell ref="B76:K76"/>
    <mergeCell ref="B98:K98"/>
    <mergeCell ref="G100:H100"/>
    <mergeCell ref="B92:K92"/>
    <mergeCell ref="B95:K95"/>
    <mergeCell ref="G86:H86"/>
    <mergeCell ref="G84:H84"/>
    <mergeCell ref="B87:K87"/>
    <mergeCell ref="B89:K89"/>
    <mergeCell ref="G91:H91"/>
    <mergeCell ref="G94:H94"/>
  </mergeCells>
  <printOptions horizontalCentered="1"/>
  <pageMargins left="0.11811023622047245" right="0.11811023622047245" top="0.8661417322834646" bottom="0.2362204724409449" header="0.6299212598425197" footer="0.1968503937007874"/>
  <pageSetup horizontalDpi="600" verticalDpi="600" orientation="landscape" paperSize="9" scale="96" r:id="rId1"/>
  <headerFooter scaleWithDoc="0">
    <oddHeader>&amp;L&amp;"Times New Roman,Pogrubiona"&amp;14DZP.261.12.2020&amp;R&amp;"Times New Roman,Pogrubiona"&amp;14Załącznik nr 2B</oddHeader>
    <oddFooter>&amp;L&amp;"Arial,Normalny"&amp;8Białostockie Centrum Onkologii&amp;R&amp;"Arial,Normalny"Strona: &amp;P/&amp;N</oddFooter>
  </headerFooter>
  <rowBreaks count="4" manualBreakCount="4">
    <brk id="36" max="11" man="1"/>
    <brk id="62" max="11" man="1"/>
    <brk id="86" max="11" man="1"/>
    <brk id="101" max="11" man="1"/>
  </rowBreaks>
  <ignoredErrors>
    <ignoredError sqref="A21:L21" numberStoredAsText="1"/>
    <ignoredError sqref="K97 K8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2020-06-24T06:55:52Z</cp:lastPrinted>
  <dcterms:created xsi:type="dcterms:W3CDTF">2000-02-01T14:14:43Z</dcterms:created>
  <dcterms:modified xsi:type="dcterms:W3CDTF">2020-06-24T06:59:51Z</dcterms:modified>
  <cp:category/>
  <cp:version/>
  <cp:contentType/>
  <cp:contentStatus/>
</cp:coreProperties>
</file>