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68" windowWidth="11976" windowHeight="3516" activeTab="0"/>
  </bookViews>
  <sheets>
    <sheet name="Arkusz1" sheetId="1" r:id="rId1"/>
  </sheets>
  <definedNames>
    <definedName name="_xlnm.Print_Area" localSheetId="0">'Arkusz1'!$A$1:$K$48</definedName>
  </definedNames>
  <calcPr fullCalcOnLoad="1"/>
</workbook>
</file>

<file path=xl/sharedStrings.xml><?xml version="1.0" encoding="utf-8"?>
<sst xmlns="http://schemas.openxmlformats.org/spreadsheetml/2006/main" count="74" uniqueCount="72">
  <si>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</si>
  <si>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</si>
  <si>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</si>
  <si>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</si>
  <si>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</si>
  <si>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</si>
  <si>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</si>
  <si>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</si>
  <si>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</si>
  <si>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</si>
  <si>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Jednostka
miary</t>
  </si>
  <si>
    <t>Podatek
VAT (zł)</t>
  </si>
  <si>
    <t>Ilość opakowań</t>
  </si>
  <si>
    <t>miesiąc</t>
  </si>
  <si>
    <t>Asortyment</t>
  </si>
  <si>
    <t>Nr poz.</t>
  </si>
  <si>
    <t>...........................................................................</t>
  </si>
  <si>
    <t>Ilość
w 1 opakowaniu</t>
  </si>
  <si>
    <t>Cena netto (zł)
1 opakowania</t>
  </si>
  <si>
    <t>Cena netto (zł)</t>
  </si>
  <si>
    <t>VAT
(%)</t>
  </si>
  <si>
    <t>Cena brutto (zł)</t>
  </si>
  <si>
    <t>ZAPOZNAJ SIĘ Z INSTRUKCJAMI:</t>
  </si>
  <si>
    <t>c) cenę brutto pozycji obliczyć zgodnie ze schematem poniżej:</t>
  </si>
  <si>
    <t>Czynsz
dzierżawny
za 1 miesiąc
netto (zł)</t>
  </si>
  <si>
    <t>Analizator</t>
  </si>
  <si>
    <t>Instrukcja obliczenia ceny oferowanej pozycji (dotyczy pozostałych pozycji):</t>
  </si>
  <si>
    <t>a) czynsz dzierżawny za 1 miesiąc netto (zł) należy wpisać do formularza cenowego z dokładnością do 1 grosza,</t>
  </si>
  <si>
    <t>Ilość
miesięcy</t>
  </si>
  <si>
    <t>Nazwa handlowa i typ
/ Producent
/ Rok produkcji
analizatora</t>
  </si>
  <si>
    <t>Wartość
początkowa
analizatora
brutto (zł)</t>
  </si>
  <si>
    <t>Podatek VAT (zł)</t>
  </si>
  <si>
    <t>b) stawkę podatku od towarów i usług, w kolumnie VAT (%), należy wpisać cyfrą np. 5, 8, 23,</t>
  </si>
  <si>
    <t>Czynsz
dzierżawny
za 36 miesiące
netto (zł)</t>
  </si>
  <si>
    <t>- Podatek VAT (zł) = Czynsz dzierżawny za 36 miesięcy netto (zł) x (VAT(%)/100), otrzymaną wartość zaokrąglić do pełnych groszy,</t>
  </si>
  <si>
    <t>Czynsz
dzierżawny
za 36 miesięcy
brutto (zł)</t>
  </si>
  <si>
    <t>c) czynsz dzierżawny za 36 miesięcy brutto (zł) obliczyć zgodnie ze schematem poniżej:</t>
  </si>
  <si>
    <t>- Czynsz dzierżawny za 36 miesięcy brutto (zł) = Czynsz dzierżawny za 36 miesięcy netto (zł) + Podatek VAT (zł).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</si>
  <si>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instrukcjami wskazanymi poniżej.</t>
    </r>
  </si>
  <si>
    <t>- Czynsz dzierżawny za 36 miesięcy netto (zł) = Ilość miesięcy x Czynsz dzierżawny za 1 miesiąc netto (zł),</t>
  </si>
  <si>
    <t>– dotyczy procedury tradycyjnej, w przypadku procedury</t>
  </si>
  <si>
    <t>elektroniczny zgodnie z SIWZ)</t>
  </si>
  <si>
    <t>(podpis osoby uprawnionej do reprezentowania Wykonawcy</t>
  </si>
  <si>
    <t>elektronicznej obowiązuje kwalifikowany podpis</t>
  </si>
  <si>
    <t>Dzierżawa analizatorów</t>
  </si>
  <si>
    <t>PT</t>
  </si>
  <si>
    <t>APTT</t>
  </si>
  <si>
    <t>Fibrynogen</t>
  </si>
  <si>
    <t>D-Dimer</t>
  </si>
  <si>
    <t>Odczynniki (Badania)</t>
  </si>
  <si>
    <t>Analizator do badań koagulologicznych</t>
  </si>
  <si>
    <t>5.1</t>
  </si>
  <si>
    <t>5.2</t>
  </si>
  <si>
    <t>5.3</t>
  </si>
  <si>
    <t>5.4</t>
  </si>
  <si>
    <t>5.5</t>
  </si>
  <si>
    <t>5.6</t>
  </si>
  <si>
    <t>5.7</t>
  </si>
  <si>
    <t>5.8</t>
  </si>
  <si>
    <t>Ilość oznaczeń bez kalibratorów i oznaczeń kontrolnych</t>
  </si>
  <si>
    <t>5.9</t>
  </si>
  <si>
    <t>5.10</t>
  </si>
  <si>
    <t>Materiały (np. kalibracyjne, kontrolne, eksploatacyjne) - wymienić</t>
  </si>
  <si>
    <t>RAZEM (poz. 1-6):</t>
  </si>
  <si>
    <t>Instrukcja obliczenia ceny oferowanej pozycji (dotyczy pozycji 6):</t>
  </si>
  <si>
    <t>5.</t>
  </si>
  <si>
    <t>a) cenę netto (zł) 1 opakowania obliczanej pozycji należy wpisać do formularza cenowego z dokładnością do 1 grosza (kolumna 7),</t>
  </si>
  <si>
    <t>b) stawkę podatku od towarów i usług, w kolumnie 9 - VAT (%), należy wpisać cyfrą np. 5, 8, 23,</t>
  </si>
  <si>
    <t>- Cena netto (zł) (kolumna 8) = Ilość opakowań (kolumna 6) x Cena netto (zł) 1 opakowania (kolumna 7),</t>
  </si>
  <si>
    <t>- Podatek VAT (zł) (kolumna 10) = Cena netto (zł) x (VAT(%)/100), otrzymaną wartość zaokrąglić do pełnych groszy,</t>
  </si>
  <si>
    <t>- Cena brutto (zł) (kolumna 11) = Cena netto (zł) + Podatek VAT (zł).</t>
  </si>
  <si>
    <t>Numer
katalogowy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</si>
</sst>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"/>
    <numFmt numFmtId="168" formatCode="0.0000"/>
    <numFmt numFmtId="169" formatCode="[$-415]d\ mmmm\ yyyy"/>
    <numFmt numFmtId="170" formatCode="0.0"/>
    <numFmt numFmtId="171" formatCode="0.000000"/>
    <numFmt numFmtId="172" formatCode="0.00000"/>
  </numFmts>
  <fonts count="40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51" applyFont="1" applyFill="1">
      <alignment/>
      <protection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/>
    </xf>
    <xf numFmtId="16" fontId="1" fillId="0" borderId="21" xfId="0" applyNumberFormat="1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" fontId="2" fillId="0" borderId="23" xfId="0" applyNumberFormat="1" applyFont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" fontId="1" fillId="0" borderId="15" xfId="0" applyNumberFormat="1" applyFont="1" applyFill="1" applyBorder="1" applyAlignment="1" quotePrefix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showZeros="0" tabSelected="1" view="pageBreakPreview" zoomScaleSheetLayoutView="100" workbookViewId="0" topLeftCell="A1">
      <selection activeCell="A18" sqref="A18"/>
    </sheetView>
  </sheetViews>
  <sheetFormatPr defaultColWidth="9.125" defaultRowHeight="12.75"/>
  <cols>
    <col min="1" max="1" width="4.00390625" style="20" customWidth="1"/>
    <col min="2" max="2" width="43.375" style="15" customWidth="1"/>
    <col min="3" max="3" width="21.00390625" style="15" customWidth="1"/>
    <col min="4" max="4" width="18.25390625" style="20" bestFit="1" customWidth="1"/>
    <col min="5" max="5" width="13.25390625" style="20" bestFit="1" customWidth="1"/>
    <col min="6" max="6" width="8.625" style="15" bestFit="1" customWidth="1"/>
    <col min="7" max="7" width="12.375" style="15" bestFit="1" customWidth="1"/>
    <col min="8" max="8" width="12.50390625" style="15" customWidth="1"/>
    <col min="9" max="9" width="4.375" style="15" bestFit="1" customWidth="1"/>
    <col min="10" max="10" width="9.375" style="15" bestFit="1" customWidth="1"/>
    <col min="11" max="11" width="13.50390625" style="15" customWidth="1"/>
    <col min="12" max="16384" width="9.125" style="15" customWidth="1"/>
  </cols>
  <sheetData>
    <row r="1" spans="1:5" ht="7.5" customHeight="1">
      <c r="A1" s="15"/>
      <c r="D1" s="15"/>
      <c r="E1" s="15"/>
    </row>
    <row r="2" spans="1:11" ht="15">
      <c r="A2" s="19" t="s">
        <v>22</v>
      </c>
      <c r="B2" s="20"/>
      <c r="C2" s="21"/>
      <c r="D2" s="21"/>
      <c r="E2" s="15"/>
      <c r="H2" s="25"/>
      <c r="J2" s="25"/>
      <c r="K2" s="25"/>
    </row>
    <row r="3" spans="1:11" ht="18" customHeight="1">
      <c r="A3" s="15" t="s">
        <v>38</v>
      </c>
      <c r="B3" s="20"/>
      <c r="C3" s="21"/>
      <c r="D3" s="21"/>
      <c r="E3" s="15"/>
      <c r="H3" s="25"/>
      <c r="J3" s="25"/>
      <c r="K3" s="25"/>
    </row>
    <row r="4" spans="1:11" ht="18" customHeight="1">
      <c r="A4" s="23" t="s">
        <v>64</v>
      </c>
      <c r="B4" s="20"/>
      <c r="C4" s="21"/>
      <c r="D4" s="21"/>
      <c r="E4" s="15"/>
      <c r="H4" s="25"/>
      <c r="J4" s="25"/>
      <c r="K4" s="25"/>
    </row>
    <row r="5" spans="1:11" ht="12" customHeight="1">
      <c r="A5" s="22" t="s">
        <v>27</v>
      </c>
      <c r="B5" s="20"/>
      <c r="C5" s="21"/>
      <c r="D5" s="21"/>
      <c r="E5" s="15"/>
      <c r="H5" s="25"/>
      <c r="J5" s="25"/>
      <c r="K5" s="25"/>
    </row>
    <row r="6" spans="1:11" ht="12" customHeight="1">
      <c r="A6" s="22" t="s">
        <v>32</v>
      </c>
      <c r="B6" s="20"/>
      <c r="C6" s="21"/>
      <c r="D6" s="21"/>
      <c r="E6" s="15"/>
      <c r="H6" s="25"/>
      <c r="J6" s="25"/>
      <c r="K6" s="25"/>
    </row>
    <row r="7" spans="1:11" ht="11.25">
      <c r="A7" s="22" t="s">
        <v>36</v>
      </c>
      <c r="B7" s="20"/>
      <c r="C7" s="21"/>
      <c r="D7" s="21"/>
      <c r="E7" s="15"/>
      <c r="H7" s="25"/>
      <c r="J7" s="25"/>
      <c r="K7" s="25"/>
    </row>
    <row r="8" spans="1:11" ht="11.25">
      <c r="A8" s="22" t="s">
        <v>39</v>
      </c>
      <c r="B8" s="20"/>
      <c r="C8" s="21"/>
      <c r="D8" s="21"/>
      <c r="E8" s="15"/>
      <c r="H8" s="25"/>
      <c r="J8" s="25"/>
      <c r="K8" s="25"/>
    </row>
    <row r="9" spans="1:11" ht="11.25">
      <c r="A9" s="22" t="s">
        <v>34</v>
      </c>
      <c r="B9" s="20"/>
      <c r="C9" s="21"/>
      <c r="D9" s="21"/>
      <c r="E9" s="15"/>
      <c r="H9" s="25"/>
      <c r="J9" s="25"/>
      <c r="K9" s="25"/>
    </row>
    <row r="10" spans="1:11" ht="11.25">
      <c r="A10" s="22" t="s">
        <v>37</v>
      </c>
      <c r="B10" s="20"/>
      <c r="C10" s="21"/>
      <c r="D10" s="21"/>
      <c r="E10" s="15"/>
      <c r="H10" s="25"/>
      <c r="J10" s="25"/>
      <c r="K10" s="25"/>
    </row>
    <row r="11" spans="1:11" ht="17.25" customHeight="1">
      <c r="A11" s="23" t="s">
        <v>26</v>
      </c>
      <c r="B11" s="20"/>
      <c r="C11" s="21"/>
      <c r="D11" s="21"/>
      <c r="E11" s="15"/>
      <c r="H11" s="25"/>
      <c r="J11" s="25"/>
      <c r="K11" s="25"/>
    </row>
    <row r="12" spans="1:11" ht="12" customHeight="1">
      <c r="A12" s="22" t="s">
        <v>66</v>
      </c>
      <c r="B12" s="20"/>
      <c r="C12" s="21"/>
      <c r="D12" s="21"/>
      <c r="E12" s="15"/>
      <c r="H12" s="25"/>
      <c r="J12" s="25"/>
      <c r="K12" s="25"/>
    </row>
    <row r="13" spans="1:11" ht="12" customHeight="1">
      <c r="A13" s="22" t="s">
        <v>67</v>
      </c>
      <c r="B13" s="20"/>
      <c r="C13" s="21"/>
      <c r="D13" s="21"/>
      <c r="E13" s="15"/>
      <c r="H13" s="25"/>
      <c r="J13" s="25"/>
      <c r="K13" s="25"/>
    </row>
    <row r="14" spans="1:11" ht="11.25">
      <c r="A14" s="22" t="s">
        <v>23</v>
      </c>
      <c r="B14" s="20"/>
      <c r="C14" s="21"/>
      <c r="D14" s="21"/>
      <c r="E14" s="15"/>
      <c r="H14" s="25"/>
      <c r="J14" s="25"/>
      <c r="K14" s="25"/>
    </row>
    <row r="15" spans="1:11" ht="11.25">
      <c r="A15" s="22" t="s">
        <v>68</v>
      </c>
      <c r="B15" s="20"/>
      <c r="C15" s="21"/>
      <c r="D15" s="21"/>
      <c r="E15" s="15"/>
      <c r="H15" s="25"/>
      <c r="J15" s="25"/>
      <c r="K15" s="25"/>
    </row>
    <row r="16" spans="1:11" ht="11.25">
      <c r="A16" s="22" t="s">
        <v>69</v>
      </c>
      <c r="B16" s="20"/>
      <c r="C16" s="21"/>
      <c r="D16" s="21"/>
      <c r="E16" s="15"/>
      <c r="H16" s="25"/>
      <c r="J16" s="25"/>
      <c r="K16" s="25"/>
    </row>
    <row r="17" spans="1:11" ht="11.25">
      <c r="A17" s="22" t="s">
        <v>70</v>
      </c>
      <c r="B17" s="20"/>
      <c r="C17" s="21"/>
      <c r="D17" s="21"/>
      <c r="E17" s="15"/>
      <c r="H17" s="25"/>
      <c r="J17" s="25"/>
      <c r="K17" s="25"/>
    </row>
    <row r="18" spans="1:11" ht="12" thickBo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s="26" customFormat="1" ht="48" customHeight="1" thickBot="1">
      <c r="A19" s="16" t="s">
        <v>15</v>
      </c>
      <c r="B19" s="17" t="s">
        <v>14</v>
      </c>
      <c r="C19" s="17" t="s">
        <v>71</v>
      </c>
      <c r="D19" s="17" t="s">
        <v>59</v>
      </c>
      <c r="E19" s="17" t="s">
        <v>17</v>
      </c>
      <c r="F19" s="17" t="s">
        <v>12</v>
      </c>
      <c r="G19" s="17" t="s">
        <v>18</v>
      </c>
      <c r="H19" s="17" t="s">
        <v>19</v>
      </c>
      <c r="I19" s="17" t="s">
        <v>20</v>
      </c>
      <c r="J19" s="17" t="s">
        <v>11</v>
      </c>
      <c r="K19" s="24" t="s">
        <v>21</v>
      </c>
    </row>
    <row r="20" spans="1:11" s="20" customFormat="1" ht="12" thickBot="1">
      <c r="A20" s="59" t="s">
        <v>0</v>
      </c>
      <c r="B20" s="60" t="s">
        <v>1</v>
      </c>
      <c r="C20" s="60" t="s">
        <v>2</v>
      </c>
      <c r="D20" s="60" t="s">
        <v>3</v>
      </c>
      <c r="E20" s="60" t="s">
        <v>65</v>
      </c>
      <c r="F20" s="60" t="s">
        <v>4</v>
      </c>
      <c r="G20" s="60" t="s">
        <v>5</v>
      </c>
      <c r="H20" s="60" t="s">
        <v>6</v>
      </c>
      <c r="I20" s="60" t="s">
        <v>7</v>
      </c>
      <c r="J20" s="60" t="s">
        <v>8</v>
      </c>
      <c r="K20" s="61" t="s">
        <v>9</v>
      </c>
    </row>
    <row r="21" spans="1:11" s="20" customFormat="1" ht="3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20" customFormat="1" ht="1.5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20" customFormat="1" ht="14.25" thickBot="1">
      <c r="A23" s="27"/>
      <c r="B23" s="28" t="s">
        <v>49</v>
      </c>
      <c r="C23" s="29"/>
      <c r="D23" s="30"/>
      <c r="E23" s="30"/>
      <c r="F23" s="30"/>
      <c r="G23" s="30"/>
      <c r="H23" s="30"/>
      <c r="I23" s="30"/>
      <c r="J23" s="30"/>
      <c r="K23" s="31"/>
    </row>
    <row r="24" spans="1:11" ht="11.25">
      <c r="A24" s="69">
        <v>1</v>
      </c>
      <c r="B24" s="64" t="s">
        <v>45</v>
      </c>
      <c r="C24" s="65"/>
      <c r="D24" s="66">
        <v>22500</v>
      </c>
      <c r="E24" s="66"/>
      <c r="F24" s="66"/>
      <c r="G24" s="42"/>
      <c r="H24" s="42">
        <f>ROUND(F24*G24,2)</f>
        <v>0</v>
      </c>
      <c r="I24" s="43"/>
      <c r="J24" s="42">
        <f>ROUND(H24*I24/100,2)</f>
        <v>0</v>
      </c>
      <c r="K24" s="44">
        <f>H24+J24</f>
        <v>0</v>
      </c>
    </row>
    <row r="25" spans="1:11" ht="11.25">
      <c r="A25" s="12">
        <v>2</v>
      </c>
      <c r="B25" s="6" t="s">
        <v>46</v>
      </c>
      <c r="C25" s="45"/>
      <c r="D25" s="13">
        <v>13500</v>
      </c>
      <c r="E25" s="13"/>
      <c r="F25" s="13"/>
      <c r="G25" s="8"/>
      <c r="H25" s="8">
        <f>ROUND(F25*G25,2)</f>
        <v>0</v>
      </c>
      <c r="I25" s="7"/>
      <c r="J25" s="8">
        <f>ROUND(H25*I25/100,2)</f>
        <v>0</v>
      </c>
      <c r="K25" s="9">
        <f>H25+J25</f>
        <v>0</v>
      </c>
    </row>
    <row r="26" spans="1:11" ht="11.25">
      <c r="A26" s="12">
        <v>3</v>
      </c>
      <c r="B26" s="6" t="s">
        <v>47</v>
      </c>
      <c r="C26" s="7"/>
      <c r="D26" s="13">
        <v>10500</v>
      </c>
      <c r="E26" s="13"/>
      <c r="F26" s="13"/>
      <c r="G26" s="8"/>
      <c r="H26" s="8">
        <f>ROUND(F26*G26,2)</f>
        <v>0</v>
      </c>
      <c r="I26" s="7"/>
      <c r="J26" s="8">
        <f>ROUND(H26*I26/100,2)</f>
        <v>0</v>
      </c>
      <c r="K26" s="9">
        <f>H26+J26</f>
        <v>0</v>
      </c>
    </row>
    <row r="27" spans="1:11" ht="12" thickBot="1">
      <c r="A27" s="12">
        <v>4</v>
      </c>
      <c r="B27" s="6" t="s">
        <v>48</v>
      </c>
      <c r="C27" s="7"/>
      <c r="D27" s="13">
        <v>9750</v>
      </c>
      <c r="E27" s="13"/>
      <c r="F27" s="13"/>
      <c r="G27" s="8"/>
      <c r="H27" s="8">
        <f>ROUND(F27*G27,2)</f>
        <v>0</v>
      </c>
      <c r="I27" s="7"/>
      <c r="J27" s="8">
        <f>ROUND(H27*I27/100,2)</f>
        <v>0</v>
      </c>
      <c r="K27" s="9">
        <f>H27+J27</f>
        <v>0</v>
      </c>
    </row>
    <row r="28" spans="1:11" ht="14.25" thickBot="1">
      <c r="A28" s="32"/>
      <c r="B28" s="70" t="s">
        <v>62</v>
      </c>
      <c r="C28" s="46"/>
      <c r="D28" s="2"/>
      <c r="E28" s="3"/>
      <c r="F28" s="3"/>
      <c r="G28" s="4"/>
      <c r="H28" s="62"/>
      <c r="I28" s="2"/>
      <c r="J28" s="62"/>
      <c r="K28" s="63"/>
    </row>
    <row r="29" spans="1:11" ht="11.25">
      <c r="A29" s="33" t="s">
        <v>51</v>
      </c>
      <c r="B29" s="5"/>
      <c r="C29" s="47"/>
      <c r="D29" s="74"/>
      <c r="E29" s="41"/>
      <c r="F29" s="41"/>
      <c r="G29" s="37"/>
      <c r="H29" s="40">
        <f>ROUND(F29*G29,2)</f>
        <v>0</v>
      </c>
      <c r="I29" s="38"/>
      <c r="J29" s="37">
        <f>ROUND(H29/100*I29,2)</f>
        <v>0</v>
      </c>
      <c r="K29" s="39">
        <f>H29+J29</f>
        <v>0</v>
      </c>
    </row>
    <row r="30" spans="1:11" ht="11.25">
      <c r="A30" s="71" t="s">
        <v>52</v>
      </c>
      <c r="B30" s="6"/>
      <c r="C30" s="45"/>
      <c r="D30" s="75"/>
      <c r="E30" s="1"/>
      <c r="F30" s="1"/>
      <c r="G30" s="8"/>
      <c r="H30" s="8">
        <f>ROUND(F30*G30,2)</f>
        <v>0</v>
      </c>
      <c r="I30" s="7"/>
      <c r="J30" s="8">
        <f>ROUND(H30/100*I30,2)</f>
        <v>0</v>
      </c>
      <c r="K30" s="9">
        <f>H30+J30</f>
        <v>0</v>
      </c>
    </row>
    <row r="31" spans="1:11" ht="11.25">
      <c r="A31" s="71" t="s">
        <v>53</v>
      </c>
      <c r="B31" s="6"/>
      <c r="C31" s="45"/>
      <c r="D31" s="75"/>
      <c r="E31" s="1"/>
      <c r="F31" s="1"/>
      <c r="G31" s="8"/>
      <c r="H31" s="8">
        <f aca="true" t="shared" si="0" ref="H31:H36">ROUND(F31*G31,2)</f>
        <v>0</v>
      </c>
      <c r="I31" s="7"/>
      <c r="J31" s="8">
        <f aca="true" t="shared" si="1" ref="J31:J36">ROUND(H31/100*I31,2)</f>
        <v>0</v>
      </c>
      <c r="K31" s="9">
        <f aca="true" t="shared" si="2" ref="K31:K36">H31+J31</f>
        <v>0</v>
      </c>
    </row>
    <row r="32" spans="1:11" ht="11.25">
      <c r="A32" s="71" t="s">
        <v>54</v>
      </c>
      <c r="B32" s="6"/>
      <c r="C32" s="45"/>
      <c r="D32" s="75"/>
      <c r="E32" s="1"/>
      <c r="F32" s="1"/>
      <c r="G32" s="8"/>
      <c r="H32" s="8">
        <f t="shared" si="0"/>
        <v>0</v>
      </c>
      <c r="I32" s="7"/>
      <c r="J32" s="8">
        <f t="shared" si="1"/>
        <v>0</v>
      </c>
      <c r="K32" s="9">
        <f t="shared" si="2"/>
        <v>0</v>
      </c>
    </row>
    <row r="33" spans="1:11" ht="11.25">
      <c r="A33" s="71" t="s">
        <v>55</v>
      </c>
      <c r="B33" s="6"/>
      <c r="C33" s="45"/>
      <c r="D33" s="75"/>
      <c r="E33" s="1"/>
      <c r="F33" s="1"/>
      <c r="G33" s="8"/>
      <c r="H33" s="8">
        <f t="shared" si="0"/>
        <v>0</v>
      </c>
      <c r="I33" s="7"/>
      <c r="J33" s="8">
        <f t="shared" si="1"/>
        <v>0</v>
      </c>
      <c r="K33" s="9">
        <f t="shared" si="2"/>
        <v>0</v>
      </c>
    </row>
    <row r="34" spans="1:11" ht="11.25">
      <c r="A34" s="71" t="s">
        <v>56</v>
      </c>
      <c r="B34" s="6"/>
      <c r="C34" s="45"/>
      <c r="D34" s="75"/>
      <c r="E34" s="1"/>
      <c r="F34" s="1"/>
      <c r="G34" s="8"/>
      <c r="H34" s="8">
        <f t="shared" si="0"/>
        <v>0</v>
      </c>
      <c r="I34" s="7"/>
      <c r="J34" s="8">
        <f t="shared" si="1"/>
        <v>0</v>
      </c>
      <c r="K34" s="9">
        <f t="shared" si="2"/>
        <v>0</v>
      </c>
    </row>
    <row r="35" spans="1:11" ht="11.25">
      <c r="A35" s="71" t="s">
        <v>57</v>
      </c>
      <c r="B35" s="6"/>
      <c r="C35" s="45"/>
      <c r="D35" s="75"/>
      <c r="E35" s="1"/>
      <c r="F35" s="1"/>
      <c r="G35" s="8"/>
      <c r="H35" s="8">
        <f t="shared" si="0"/>
        <v>0</v>
      </c>
      <c r="I35" s="7"/>
      <c r="J35" s="8">
        <f t="shared" si="1"/>
        <v>0</v>
      </c>
      <c r="K35" s="9">
        <f t="shared" si="2"/>
        <v>0</v>
      </c>
    </row>
    <row r="36" spans="1:11" ht="11.25">
      <c r="A36" s="71" t="s">
        <v>58</v>
      </c>
      <c r="B36" s="6"/>
      <c r="C36" s="45"/>
      <c r="D36" s="75"/>
      <c r="E36" s="1"/>
      <c r="F36" s="1"/>
      <c r="G36" s="8"/>
      <c r="H36" s="8">
        <f t="shared" si="0"/>
        <v>0</v>
      </c>
      <c r="I36" s="7"/>
      <c r="J36" s="8">
        <f t="shared" si="1"/>
        <v>0</v>
      </c>
      <c r="K36" s="9">
        <f t="shared" si="2"/>
        <v>0</v>
      </c>
    </row>
    <row r="37" spans="1:11" ht="11.25">
      <c r="A37" s="71" t="s">
        <v>60</v>
      </c>
      <c r="B37" s="6"/>
      <c r="C37" s="45"/>
      <c r="D37" s="75"/>
      <c r="E37" s="1"/>
      <c r="F37" s="1"/>
      <c r="G37" s="8"/>
      <c r="H37" s="8">
        <f>ROUND(F37*G37,2)</f>
        <v>0</v>
      </c>
      <c r="I37" s="7"/>
      <c r="J37" s="8">
        <f>ROUND(H37/100*I37,2)</f>
        <v>0</v>
      </c>
      <c r="K37" s="9">
        <f>H37+J37</f>
        <v>0</v>
      </c>
    </row>
    <row r="38" spans="1:11" ht="12" thickBot="1">
      <c r="A38" s="76" t="s">
        <v>61</v>
      </c>
      <c r="B38" s="10"/>
      <c r="C38" s="77"/>
      <c r="D38" s="78"/>
      <c r="E38" s="54"/>
      <c r="F38" s="54"/>
      <c r="G38" s="56"/>
      <c r="H38" s="56">
        <f>ROUND(F38*G38,2)</f>
        <v>0</v>
      </c>
      <c r="I38" s="57"/>
      <c r="J38" s="56">
        <f>ROUND(H38/100*I38,2)</f>
        <v>0</v>
      </c>
      <c r="K38" s="58">
        <f>H38+J38</f>
        <v>0</v>
      </c>
    </row>
    <row r="39" spans="1:11" ht="14.25" thickBot="1">
      <c r="A39" s="27"/>
      <c r="B39" s="28" t="s">
        <v>44</v>
      </c>
      <c r="C39" s="29"/>
      <c r="D39" s="30"/>
      <c r="E39" s="30"/>
      <c r="F39" s="30"/>
      <c r="G39" s="30"/>
      <c r="H39" s="62"/>
      <c r="I39" s="30"/>
      <c r="J39" s="62"/>
      <c r="K39" s="63"/>
    </row>
    <row r="40" spans="1:11" s="26" customFormat="1" ht="48" customHeight="1" thickBot="1">
      <c r="A40" s="16" t="s">
        <v>15</v>
      </c>
      <c r="B40" s="17" t="s">
        <v>25</v>
      </c>
      <c r="C40" s="67" t="s">
        <v>29</v>
      </c>
      <c r="D40" s="17" t="s">
        <v>30</v>
      </c>
      <c r="E40" s="17" t="s">
        <v>10</v>
      </c>
      <c r="F40" s="17" t="s">
        <v>28</v>
      </c>
      <c r="G40" s="17" t="s">
        <v>24</v>
      </c>
      <c r="H40" s="17" t="s">
        <v>33</v>
      </c>
      <c r="I40" s="17" t="s">
        <v>20</v>
      </c>
      <c r="J40" s="17" t="s">
        <v>31</v>
      </c>
      <c r="K40" s="24" t="s">
        <v>35</v>
      </c>
    </row>
    <row r="41" spans="1:11" ht="29.25" customHeight="1" thickBot="1">
      <c r="A41" s="34">
        <v>6</v>
      </c>
      <c r="B41" s="10" t="s">
        <v>50</v>
      </c>
      <c r="C41" s="72"/>
      <c r="D41" s="73"/>
      <c r="E41" s="54" t="s">
        <v>13</v>
      </c>
      <c r="F41" s="54">
        <v>36</v>
      </c>
      <c r="G41" s="56"/>
      <c r="H41" s="56">
        <f>ROUND(F41*G41,2)</f>
        <v>0</v>
      </c>
      <c r="I41" s="57"/>
      <c r="J41" s="56">
        <f>ROUND(H41/100*I41,2)</f>
        <v>0</v>
      </c>
      <c r="K41" s="58">
        <f>H41+J41</f>
        <v>0</v>
      </c>
    </row>
    <row r="42" spans="1:11" ht="6" customHeight="1" thickBot="1">
      <c r="A42" s="48"/>
      <c r="B42" s="49"/>
      <c r="C42" s="50"/>
      <c r="D42" s="50"/>
      <c r="E42" s="11"/>
      <c r="F42" s="51"/>
      <c r="G42" s="52"/>
      <c r="H42" s="53"/>
      <c r="I42" s="52"/>
      <c r="J42" s="52"/>
      <c r="K42" s="52"/>
    </row>
    <row r="43" spans="1:11" ht="18" customHeight="1" thickBot="1" thickTop="1">
      <c r="A43" s="35"/>
      <c r="B43" s="80"/>
      <c r="C43" s="80"/>
      <c r="D43" s="81"/>
      <c r="E43" s="18"/>
      <c r="F43" s="79" t="s">
        <v>63</v>
      </c>
      <c r="G43" s="79"/>
      <c r="H43" s="36">
        <f>SUM(H24:H27)+SUM(H29:H38)+SUM(H41)</f>
        <v>0</v>
      </c>
      <c r="I43" s="55"/>
      <c r="J43" s="36">
        <f>SUM(J24:J27)+SUM(J29:J38)+SUM(J41)</f>
        <v>0</v>
      </c>
      <c r="K43" s="36">
        <f>SUM(K24:K27)+SUM(K29:K38)+SUM(K41)</f>
        <v>0</v>
      </c>
    </row>
    <row r="44" ht="72" customHeight="1" thickTop="1">
      <c r="H44" s="14" t="s">
        <v>16</v>
      </c>
    </row>
    <row r="45" ht="11.25">
      <c r="H45" s="20" t="s">
        <v>42</v>
      </c>
    </row>
    <row r="46" ht="11.25">
      <c r="H46" s="20" t="s">
        <v>40</v>
      </c>
    </row>
    <row r="47" ht="11.25">
      <c r="H47" s="20" t="s">
        <v>43</v>
      </c>
    </row>
    <row r="48" ht="11.25">
      <c r="H48" s="20" t="s">
        <v>41</v>
      </c>
    </row>
  </sheetData>
  <sheetProtection/>
  <mergeCells count="2">
    <mergeCell ref="F43:G43"/>
    <mergeCell ref="B43:D43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Roman,Pogrubiona"&amp;14DZP.261.17.2020&amp;R&amp;"Times New Roman,Pogrubiona"&amp;14Załącznik nr 2.2</oddHeader>
    <oddFooter>&amp;L&amp;8Białostockie Centrum Onkologii im. M. Skłodowskiej-Curie w Białymstoku&amp;Rstrona &amp;P/&amp;N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2020-09-03T10:55:30Z</cp:lastPrinted>
  <dcterms:created xsi:type="dcterms:W3CDTF">2001-01-25T09:02:22Z</dcterms:created>
  <dcterms:modified xsi:type="dcterms:W3CDTF">2020-09-07T08:42:45Z</dcterms:modified>
  <cp:category/>
  <cp:version/>
  <cp:contentType/>
  <cp:contentStatus/>
</cp:coreProperties>
</file>