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'Arkusz'!$A$1:$J$52</definedName>
    <definedName name="_xlnm.Print_Titles" localSheetId="0">'Arkusz'!$9:$11</definedName>
  </definedNames>
  <calcPr fullCalcOnLoad="1"/>
</workbook>
</file>

<file path=xl/sharedStrings.xml><?xml version="1.0" encoding="utf-8"?>
<sst xmlns="http://schemas.openxmlformats.org/spreadsheetml/2006/main" count="76" uniqueCount="54">
  <si>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</si>
  <si>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</si>
  <si>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</si>
  <si>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</si>
  <si>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</si>
  <si>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</si>
  <si>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</si>
  <si>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</si>
  <si>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</si>
  <si>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</si>
  <si>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</si>
  <si>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</si>
  <si>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</si>
  <si>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</si>
  <si>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</si>
  <si>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</si>
  <si>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</si>
  <si>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</si>
  <si>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</si>
  <si>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</si>
  <si>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</si>
  <si>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</si>
  <si>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</si>
  <si>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</si>
  <si>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</si>
  <si>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a) cenę jednostkową brutto (zł) pozycji należy wpisać do formularza cenowego z dokładnością do 1 grosza (kolumna 7),</t>
  </si>
  <si>
    <r>
      <rPr>
        <b/>
        <i/>
        <sz val="12"/>
        <rFont val="Tahoma"/>
        <family val="2"/>
      </rPr>
      <t>Nazwa Wykonawcy:</t>
    </r>
    <r>
      <rPr>
        <sz val="12"/>
        <rFont val="Tahoma"/>
        <family val="2"/>
      </rPr>
      <t xml:space="preserve"> ...........................................</t>
    </r>
  </si>
  <si>
    <t>D1</t>
  </si>
  <si>
    <t>D2</t>
  </si>
  <si>
    <t>D3</t>
  </si>
  <si>
    <t>op.</t>
  </si>
  <si>
    <t>Preparat płynny, słabo pieniący, neutralny środek do maszynowej dezynfekcji endoskopów giętkich i innego sprzętu wrażliwego na temperaturę na bazie aldehydu glutarowego (bez zawartości aldehydu mrówkowego i glioksalu). Spektrum działania: B, Tbc, F, V w czasie 5 minut w temperaturze 60°C . Opakowanie: kanister 5 litrów.</t>
  </si>
  <si>
    <t>Preparat myjący stosowany w procesie dezynfekcji termicznej, mający zastosowanie w myciu narzędzi chirurgicznych, endoskopów sztywnych, przedmiotów z tworzyw sztucznych i elastomerów, obuwia operacyjnego, przedmiotów ze szkła. W skład preparatu wchodzą krzemiany, substancje alkaliczne, inhibitory korozji. pH preparatu w koncentracie: 13-14. Opakowanie: kanister 5 litrów.</t>
  </si>
  <si>
    <t>Preparat przeznaczony do neutralizacji mytych przedmiotów po alkalicznym myciu w myjniach - dezynfektorach narzędzi chirurgicznych, endoskopów sztywnych, przedmiotów z tworzyw sztucznych i elastomerów, obuwia operacyjnego, przedmiotów ze szkła. W skład preparatu wchodzi 15-30% kwasu cytrynowego. Wartości pH preparatu w koncentracie: 1,1. Opakowanie: kanister 5 litrów.</t>
  </si>
  <si>
    <t>D4</t>
  </si>
  <si>
    <t>D5</t>
  </si>
  <si>
    <t>Preparat</t>
  </si>
  <si>
    <t>Aktywator</t>
  </si>
  <si>
    <t>D6</t>
  </si>
  <si>
    <t>Preparat przeznaczony do automatycznych płuczek - dezynfektorów basenów szpitalnych do mycia i płukania w cyklu przygotowywania basenów szpitalnych i butelek na mocz, misek i “nerek” odpornych na działanie wysokich temperatur. Gwarantuje schnięcie mytych przedmiotów bez powstawania plam. Chroni maszynę myjącą przed osadzaniem się kamienia kotłowego. W skład preparatu wchodzą: 5 -15% niejonowe związki powierzchniowoczynne, substancje kompleksujące, środki ułatwiające rozpuszczanie, kwasy organiczne, inhibitor korozji. Opakowanie: kanister 4,5-5l</t>
  </si>
  <si>
    <t>Preparat do higienicznej i chirurgicznej dezynfekcji rąk w obszarze medycznym. Spectrum działania: B (w tym prątki), F (C.albicans), V (HIV, HBV, HCV, Adeno, Polio) do 1 min. Gotowy do natychmiastowego użycia, o przedłużonym działaniu. Posiada właściwości chroniące i pielęgnacyjne. Opakowanie: 0,5 litra, dostosowane do systemu Dermados (używanego przez Zamawiającego) oraz 50 opakowań z pompką.</t>
  </si>
  <si>
    <t>Preparat do dezynfekcji narzędzi chirurgicznych kontaktujących się z uszkodzonymi tkankami i sprzętem medycznym w obecności zanieczyszczeń organicznych. Preparat do mycia i dezynfekcji zanieczyszczonych narzędzi chirurgicznych i innych instrumentów medycznych kontaktujących się z uszkodzonymi tkankami w obszarze medycznym. Preparat w postaci proszku z aktywatorem. Bez aldehydów w składzie chemicznym. Spektrum działania: B, prątki , F, V (Adeno, Polio) w czasie do 30 min. Działanie sporobójcze: nie dłużej niż 6 godz. Wymagane bardzo dobre właściwości czyszczące i rozpuszczające krew, treść ropną, białko, plwocinę i wydzieliny. Wymagane miarki dozujące do każdego opakowania. Opakowanie: 10 kg proszku + aktywator 2 l</t>
  </si>
  <si>
    <t>D7</t>
  </si>
  <si>
    <t>D8</t>
  </si>
  <si>
    <t>D9</t>
  </si>
  <si>
    <t>Preparat do higienicznego i chirurgicznego mycia rąk w obszarze medycznym. Wysoka czystość mikrobiologiczna. Opakowania: jednorazowe worki o pojemności 0,7 - 0,8 l (Wykonawca na swój koszt ujednolici system dozowania preparatów do mycia i dezynfekcji higienicznej rąk stosowanych u Zamawiającego - Sterisol System. Wykonawca zobowiązany jest do wymiany dozowników na swój koszt, w trakcie trwania umowy, (przy ewentualnym ich zniszczeniu).</t>
  </si>
  <si>
    <t>Preparat alkoholowy w postaci żelu do higienicznej i chirurgicznej dezynfekcji rąk zawierający środki pielęgnujące. Spektrum działania: B (w tym prątki), F, V. Opakowania: jednorazowe worki o pojemności 0,7 - 0,8 l Wykonawca na swój koszt ujednolici system dozowania preparatów do mycia i dezynfekcji higienicznej rąk stosowanych u Zamawiającego - Soft Care Line. (Wykonawca zobowiązany jest do wymiany dozowników na swój koszt, w trakcie trwania umowy, przy ewentualnym ich zniszczeniu.) Kompatybilny z preparatem do higienicznego i chirurgicznego mycia rąk.</t>
  </si>
  <si>
    <t>Preparat do dezynfekcji narzędzi chirurgicznych kontaktujących się z uszkodzonymi tkankami i sprzętem medycznym w obecności zanieczyszczeń organicznych. Preparat do manualnego mycia i dezynfekcji zanieczyszczonych narzędzi chirurgicznych i innych wyrobów medycznych kontaktujących się z uszkodzonymi tkankami w obszarze medycznym. Preparat płynny, bezaldehydowy. Bardzo dobre właściwości myjące. Wymagane działanie antykorozyjne. Spektrum działania: B, prątki , F, V (HIV, HCV, HBV) do 15 minut, V (Adeno, Polio) do 60 min przy stężeniu takim jak dla spektrum podstawowego. Opakowanie: 1 litr z miarką do sporządzania roztworów roboczych.</t>
  </si>
  <si>
    <t>Preparat do mycia i dezynfekcji dużych, zmywalnych powierzchni. Preparat myjąco-dezynfekcyjny do dużych powierzchni i sprzętu medycznego, wolnych od zanieczyszczeń organicznych – może być stosowany w obecności pacjentów, do zastosowania w obszarze medycznym. Preparat nie może zawierać: aldehydów, fenoli, uwalniać aktywnego chloru. Preparat o przyjemnym zapachu. Spektrum działania: B, prątki, F (Candida albicans), V ( HBV, HCV, HIV). Czas działania: nie dłuższy niż 15 minut. Preparat wykazujący wysoką tolerancję materiałową. Do sporządzania roztworów roboczych można użyć zimnej wody wodociągowej. Wymagany system dozowania: wymagane jest dostarczenie i zamontowanie min. 10 urządzeń ściennych do przygotowania roztworów roboczych preparatu dezynfekcyjnego i 50 opakowań 5l z dozownikami. Opakowanie: 5 litrów.</t>
  </si>
  <si>
    <t>Instrukcja obliczenia ceny oferowanej pozycji:</t>
  </si>
  <si>
    <t>Preparat chlorowy do mycia i dezynfekcji. Preparat do dezynfekcji powierzchni sanitarnych zanieczyszczonych substancjami organicznymi w obszarze medycznym. Preparat na bazie aktywnego chloru. Spektrum działania: B, F, V, prątki. Czas działania: nie dłuższy niż 15 minut. Może być stosowany w kontakcie z żywnością. Możliwość dezaktywacji rozlanej krwi, wydzielin i wydalin. Konieczny system dozowania: tabletki. W ofercie należy podać cenę dla powierzchni zanieczyszczonych organicznie (10 000 ppm aktywnego chloru). Opakowanie: 300 tabletek.</t>
  </si>
  <si>
    <t>Preparat do mycia endoskopów i narzędzi chirurgicznych. Płynny, enzymatyczny preparat do manualnego mycia zanieczyszczonych narzędzi chirurgicznych, endoskopów i innych wyrobów medycznych. Postać: koncentrat. Wysoka kompatybilność materiałowa. Krótki czas działania do 10min. Preparat można stosować w myjkach ultradźwiękowych. Opakowanie: 1 litr z systemem dozowania.</t>
  </si>
  <si>
    <t>Chusteczki dezynfekcyjno-myjące do wrażliwych na działanie alkholi powierzchni, wyrobów medycznych i wyposażenia. Bezalkoholowe chusteczki o właściwościach dezynfekcyjno-myjących. Do dezynfekcji powierzchni i sprzętów medycznych wrażliwych na działanie alkoholi, łącznie z głowicami USG. Spektrum działania: B, prątki, F, V (HBV, HCV, HIV, Noro, Polio). Opakowanie zapobiegające wysychaniu chusteczek. Opakowanie: 125 szt. chusteczek.</t>
  </si>
  <si>
    <t>Preparat do dezynfekcji małych i trudno dostępnych powierzchni. Preparat do dezynfekcji małych trudno dostępnych powierzchni w obszarze medycznym. Preparat alkoholowy do szybkiej dezynfekcji, gotowy do użycia, bez zawartości aldehydów. Spektrum działania: B, F, V (HIV, HBV, HCV, Adeno, Polio), prątki. Czas działania: B, F, prątki - nie dłuższy niż 1 minuta. Opakowanie: 1 litr atomizer.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</si>
</sst>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i/>
      <sz val="12"/>
      <name val="Tahoma"/>
      <family val="2"/>
    </font>
    <font>
      <sz val="12"/>
      <name val="Arial"/>
      <family val="2"/>
    </font>
    <font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9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9" fillId="34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20" xfId="52" applyFont="1" applyFill="1" applyBorder="1" applyAlignment="1">
      <alignment horizontal="left" vertical="center"/>
      <protection/>
    </xf>
    <xf numFmtId="17" fontId="5" fillId="0" borderId="20" xfId="52" applyNumberFormat="1" applyFont="1" applyFill="1" applyBorder="1" applyAlignment="1" quotePrefix="1">
      <alignment horizontal="left" vertical="center"/>
      <protection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52" applyFont="1" applyFill="1">
      <alignment/>
      <protection/>
    </xf>
    <xf numFmtId="0" fontId="5" fillId="33" borderId="0" xfId="52" applyFont="1" applyFill="1">
      <alignment/>
      <protection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21" xfId="0" applyFont="1" applyBorder="1" applyAlignment="1">
      <alignment vertical="center"/>
    </xf>
    <xf numFmtId="169" fontId="3" fillId="0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0" borderId="24" xfId="52" applyFont="1" applyFill="1" applyBorder="1" applyAlignment="1">
      <alignment horizontal="left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4" fontId="5" fillId="0" borderId="24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right" vertical="center"/>
    </xf>
    <xf numFmtId="169" fontId="3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69" fontId="3" fillId="0" borderId="3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52" applyFont="1" applyFill="1" applyBorder="1" applyAlignment="1">
      <alignment horizontal="left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3" fontId="5" fillId="0" borderId="31" xfId="52" applyNumberFormat="1" applyFont="1" applyFill="1" applyBorder="1" applyAlignment="1">
      <alignment horizontal="center" vertical="center"/>
      <protection/>
    </xf>
    <xf numFmtId="4" fontId="5" fillId="0" borderId="31" xfId="0" applyNumberFormat="1" applyFont="1" applyFill="1" applyBorder="1" applyAlignment="1">
      <alignment horizontal="right" vertical="center"/>
    </xf>
    <xf numFmtId="1" fontId="5" fillId="0" borderId="31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right" vertical="center"/>
    </xf>
    <xf numFmtId="0" fontId="7" fillId="34" borderId="33" xfId="0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right" vertical="center"/>
    </xf>
    <xf numFmtId="169" fontId="3" fillId="0" borderId="22" xfId="0" applyNumberFormat="1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top"/>
    </xf>
    <xf numFmtId="169" fontId="3" fillId="0" borderId="30" xfId="0" applyNumberFormat="1" applyFont="1" applyFill="1" applyBorder="1" applyAlignment="1">
      <alignment horizontal="center" vertical="top"/>
    </xf>
    <xf numFmtId="0" fontId="5" fillId="0" borderId="35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left" vertical="center" wrapText="1"/>
      <protection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0" borderId="38" xfId="52" applyFont="1" applyFill="1" applyBorder="1" applyAlignment="1">
      <alignment horizontal="left" vertical="center" wrapText="1"/>
      <protection/>
    </xf>
    <xf numFmtId="0" fontId="5" fillId="0" borderId="39" xfId="52" applyFont="1" applyFill="1" applyBorder="1" applyAlignment="1">
      <alignment horizontal="left" vertical="center" wrapText="1"/>
      <protection/>
    </xf>
    <xf numFmtId="0" fontId="13" fillId="0" borderId="35" xfId="52" applyFont="1" applyFill="1" applyBorder="1" applyAlignment="1">
      <alignment horizontal="left" vertical="center" wrapText="1"/>
      <protection/>
    </xf>
    <xf numFmtId="0" fontId="13" fillId="0" borderId="36" xfId="52" applyFont="1" applyFill="1" applyBorder="1" applyAlignment="1">
      <alignment horizontal="left" vertical="center" wrapText="1"/>
      <protection/>
    </xf>
    <xf numFmtId="0" fontId="5" fillId="0" borderId="40" xfId="52" applyFont="1" applyFill="1" applyBorder="1" applyAlignment="1">
      <alignment horizontal="left" vertical="center" wrapText="1"/>
      <protection/>
    </xf>
    <xf numFmtId="0" fontId="5" fillId="0" borderId="41" xfId="52" applyFont="1" applyFill="1" applyBorder="1" applyAlignment="1">
      <alignment horizontal="left" vertical="center" wrapText="1"/>
      <protection/>
    </xf>
    <xf numFmtId="0" fontId="5" fillId="0" borderId="42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view="pageBreakPreview" zoomScaleSheetLayoutView="100" workbookViewId="0" topLeftCell="A1">
      <selection activeCell="A8" sqref="A8"/>
    </sheetView>
  </sheetViews>
  <sheetFormatPr defaultColWidth="9.125" defaultRowHeight="12.75"/>
  <cols>
    <col min="1" max="1" width="4.375" style="1" customWidth="1"/>
    <col min="2" max="2" width="4.00390625" style="1" customWidth="1"/>
    <col min="3" max="4" width="37.75390625" style="1" customWidth="1"/>
    <col min="5" max="9" width="12.875" style="1" customWidth="1"/>
    <col min="10" max="10" width="11.625" style="1" customWidth="1"/>
    <col min="11" max="16384" width="9.125" style="1" customWidth="1"/>
  </cols>
  <sheetData>
    <row r="1" spans="1:9" s="10" customFormat="1" ht="54" customHeight="1">
      <c r="A1" s="29" t="s">
        <v>26</v>
      </c>
      <c r="B1" s="30"/>
      <c r="C1" s="31"/>
      <c r="D1" s="32"/>
      <c r="E1" s="32"/>
      <c r="I1" s="33"/>
    </row>
    <row r="2" spans="1:9" s="10" customFormat="1" ht="30" customHeight="1">
      <c r="A2" s="24" t="s">
        <v>20</v>
      </c>
      <c r="B2" s="34"/>
      <c r="C2" s="32"/>
      <c r="D2" s="32"/>
      <c r="E2" s="32"/>
      <c r="I2" s="33"/>
    </row>
    <row r="3" s="2" customFormat="1" ht="18" customHeight="1">
      <c r="A3" s="2" t="s">
        <v>23</v>
      </c>
    </row>
    <row r="4" s="2" customFormat="1" ht="18" customHeight="1">
      <c r="A4" s="25" t="s">
        <v>49</v>
      </c>
    </row>
    <row r="5" s="10" customFormat="1" ht="11.25" customHeight="1">
      <c r="A5" s="26" t="s">
        <v>25</v>
      </c>
    </row>
    <row r="6" s="10" customFormat="1" ht="11.25" customHeight="1">
      <c r="A6" s="26" t="s">
        <v>21</v>
      </c>
    </row>
    <row r="7" s="10" customFormat="1" ht="11.25" customHeight="1">
      <c r="A7" s="26" t="s">
        <v>22</v>
      </c>
    </row>
    <row r="8" s="11" customFormat="1" ht="14.25" customHeight="1" thickBot="1">
      <c r="A8" s="10"/>
    </row>
    <row r="9" spans="1:10" s="2" customFormat="1" ht="60" customHeight="1" thickBot="1">
      <c r="A9" s="16" t="s">
        <v>15</v>
      </c>
      <c r="B9" s="17" t="s">
        <v>16</v>
      </c>
      <c r="C9" s="18" t="s">
        <v>24</v>
      </c>
      <c r="D9" s="19" t="s">
        <v>1</v>
      </c>
      <c r="E9" s="18" t="s">
        <v>13</v>
      </c>
      <c r="F9" s="20" t="s">
        <v>0</v>
      </c>
      <c r="G9" s="17" t="s">
        <v>19</v>
      </c>
      <c r="H9" s="17" t="s">
        <v>17</v>
      </c>
      <c r="I9" s="17" t="s">
        <v>18</v>
      </c>
      <c r="J9" s="21" t="s">
        <v>12</v>
      </c>
    </row>
    <row r="10" spans="1:10" ht="13.5" thickBot="1">
      <c r="A10" s="6" t="s">
        <v>2</v>
      </c>
      <c r="B10" s="7" t="s">
        <v>3</v>
      </c>
      <c r="C10" s="8" t="s">
        <v>14</v>
      </c>
      <c r="D10" s="8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9" t="s">
        <v>10</v>
      </c>
    </row>
    <row r="11" spans="1:10" ht="4.5" customHeight="1">
      <c r="A11" s="3"/>
      <c r="B11" s="3"/>
      <c r="C11" s="3"/>
      <c r="D11" s="3"/>
      <c r="E11" s="3"/>
      <c r="F11" s="3"/>
      <c r="G11" s="3"/>
      <c r="H11" s="3"/>
      <c r="I11" s="3"/>
      <c r="J11" s="5"/>
    </row>
    <row r="12" spans="1:10" ht="1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36" customHeight="1">
      <c r="A13" s="65" t="s">
        <v>27</v>
      </c>
      <c r="B13" s="35"/>
      <c r="C13" s="67" t="s">
        <v>52</v>
      </c>
      <c r="D13" s="67"/>
      <c r="E13" s="67"/>
      <c r="F13" s="67"/>
      <c r="G13" s="67"/>
      <c r="H13" s="67"/>
      <c r="I13" s="68"/>
      <c r="J13" s="63">
        <v>180</v>
      </c>
    </row>
    <row r="14" spans="1:10" ht="12.75" customHeight="1" thickBot="1">
      <c r="A14" s="37"/>
      <c r="B14" s="38">
        <v>1</v>
      </c>
      <c r="C14" s="39"/>
      <c r="D14" s="39"/>
      <c r="E14" s="40" t="s">
        <v>30</v>
      </c>
      <c r="F14" s="41">
        <v>600</v>
      </c>
      <c r="G14" s="42"/>
      <c r="H14" s="43"/>
      <c r="I14" s="44">
        <f>F14*G14</f>
        <v>0</v>
      </c>
      <c r="J14" s="45"/>
    </row>
    <row r="15" spans="1:10" ht="18" customHeight="1" thickBot="1">
      <c r="A15" s="46"/>
      <c r="B15" s="47"/>
      <c r="C15" s="47"/>
      <c r="D15" s="48"/>
      <c r="E15" s="13"/>
      <c r="F15" s="22" t="s">
        <v>11</v>
      </c>
      <c r="G15" s="14" t="str">
        <f>A13</f>
        <v>D1</v>
      </c>
      <c r="H15" s="15"/>
      <c r="I15" s="12">
        <f>SUM(I14)</f>
        <v>0</v>
      </c>
      <c r="J15" s="23"/>
    </row>
    <row r="16" spans="1:10" ht="24" customHeight="1">
      <c r="A16" s="64" t="s">
        <v>28</v>
      </c>
      <c r="B16" s="49"/>
      <c r="C16" s="74" t="s">
        <v>31</v>
      </c>
      <c r="D16" s="75"/>
      <c r="E16" s="75"/>
      <c r="F16" s="75"/>
      <c r="G16" s="75"/>
      <c r="H16" s="75"/>
      <c r="I16" s="76"/>
      <c r="J16" s="52"/>
    </row>
    <row r="17" spans="1:10" ht="12.75" customHeight="1">
      <c r="A17" s="37"/>
      <c r="B17" s="53">
        <v>2</v>
      </c>
      <c r="C17" s="54"/>
      <c r="D17" s="55"/>
      <c r="E17" s="40" t="s">
        <v>30</v>
      </c>
      <c r="F17" s="57">
        <v>32</v>
      </c>
      <c r="G17" s="58"/>
      <c r="H17" s="59"/>
      <c r="I17" s="60">
        <f>F17*G17</f>
        <v>0</v>
      </c>
      <c r="J17" s="52"/>
    </row>
    <row r="18" spans="1:10" ht="36" customHeight="1">
      <c r="A18" s="61"/>
      <c r="B18" s="49"/>
      <c r="C18" s="69" t="s">
        <v>32</v>
      </c>
      <c r="D18" s="70"/>
      <c r="E18" s="70"/>
      <c r="F18" s="70"/>
      <c r="G18" s="70"/>
      <c r="H18" s="70"/>
      <c r="I18" s="71"/>
      <c r="J18" s="52"/>
    </row>
    <row r="19" spans="1:10" ht="12.75" customHeight="1">
      <c r="A19" s="61"/>
      <c r="B19" s="53">
        <f>B17+1</f>
        <v>3</v>
      </c>
      <c r="C19" s="54"/>
      <c r="D19" s="55"/>
      <c r="E19" s="40" t="s">
        <v>30</v>
      </c>
      <c r="F19" s="57">
        <v>28</v>
      </c>
      <c r="G19" s="58"/>
      <c r="H19" s="59"/>
      <c r="I19" s="60">
        <f>F19*G19</f>
        <v>0</v>
      </c>
      <c r="J19" s="52"/>
    </row>
    <row r="20" spans="1:10" ht="36" customHeight="1">
      <c r="A20" s="61"/>
      <c r="B20" s="49"/>
      <c r="C20" s="69" t="s">
        <v>33</v>
      </c>
      <c r="D20" s="70"/>
      <c r="E20" s="70"/>
      <c r="F20" s="70"/>
      <c r="G20" s="70"/>
      <c r="H20" s="70"/>
      <c r="I20" s="71"/>
      <c r="J20" s="52">
        <v>150</v>
      </c>
    </row>
    <row r="21" spans="1:10" ht="12.75" customHeight="1">
      <c r="A21" s="61"/>
      <c r="B21" s="53">
        <f>B19+1</f>
        <v>4</v>
      </c>
      <c r="C21" s="54"/>
      <c r="D21" s="55"/>
      <c r="E21" s="40" t="s">
        <v>30</v>
      </c>
      <c r="F21" s="57">
        <v>8</v>
      </c>
      <c r="G21" s="58"/>
      <c r="H21" s="59"/>
      <c r="I21" s="60">
        <f>F21*G21</f>
        <v>0</v>
      </c>
      <c r="J21" s="52"/>
    </row>
    <row r="22" spans="1:10" ht="48" customHeight="1">
      <c r="A22" s="61"/>
      <c r="B22" s="49"/>
      <c r="C22" s="69" t="s">
        <v>39</v>
      </c>
      <c r="D22" s="70"/>
      <c r="E22" s="70"/>
      <c r="F22" s="70"/>
      <c r="G22" s="70"/>
      <c r="H22" s="70"/>
      <c r="I22" s="71"/>
      <c r="J22" s="52"/>
    </row>
    <row r="23" spans="1:10" ht="12.75" customHeight="1" thickBot="1">
      <c r="A23" s="61"/>
      <c r="B23" s="53">
        <f>B21+1</f>
        <v>5</v>
      </c>
      <c r="C23" s="54"/>
      <c r="D23" s="55"/>
      <c r="E23" s="40" t="s">
        <v>30</v>
      </c>
      <c r="F23" s="57">
        <v>8</v>
      </c>
      <c r="G23" s="58"/>
      <c r="H23" s="59"/>
      <c r="I23" s="62">
        <f>F23*G23</f>
        <v>0</v>
      </c>
      <c r="J23" s="45"/>
    </row>
    <row r="24" spans="1:10" ht="18" customHeight="1" thickBot="1">
      <c r="A24" s="46"/>
      <c r="B24" s="47"/>
      <c r="C24" s="47"/>
      <c r="D24" s="48"/>
      <c r="E24" s="13"/>
      <c r="F24" s="13" t="s">
        <v>11</v>
      </c>
      <c r="G24" s="14" t="str">
        <f>A16</f>
        <v>D2</v>
      </c>
      <c r="H24" s="15"/>
      <c r="I24" s="12">
        <f>SUM(I17:I23)</f>
        <v>0</v>
      </c>
      <c r="J24" s="23"/>
    </row>
    <row r="25" spans="1:10" ht="36" customHeight="1">
      <c r="A25" s="65" t="s">
        <v>29</v>
      </c>
      <c r="B25" s="35"/>
      <c r="C25" s="67" t="s">
        <v>53</v>
      </c>
      <c r="D25" s="67"/>
      <c r="E25" s="67"/>
      <c r="F25" s="67"/>
      <c r="G25" s="67"/>
      <c r="H25" s="67"/>
      <c r="I25" s="68"/>
      <c r="J25" s="63">
        <v>800</v>
      </c>
    </row>
    <row r="26" spans="1:10" ht="12.75" customHeight="1" thickBot="1">
      <c r="A26" s="37"/>
      <c r="B26" s="38">
        <v>6</v>
      </c>
      <c r="C26" s="39"/>
      <c r="D26" s="39"/>
      <c r="E26" s="40" t="s">
        <v>30</v>
      </c>
      <c r="F26" s="41">
        <v>8300</v>
      </c>
      <c r="G26" s="42"/>
      <c r="H26" s="43"/>
      <c r="I26" s="44">
        <f>F26*G26</f>
        <v>0</v>
      </c>
      <c r="J26" s="45"/>
    </row>
    <row r="27" spans="1:10" ht="18" customHeight="1" thickBot="1">
      <c r="A27" s="46"/>
      <c r="B27" s="47"/>
      <c r="C27" s="47"/>
      <c r="D27" s="48"/>
      <c r="E27" s="13"/>
      <c r="F27" s="22" t="s">
        <v>11</v>
      </c>
      <c r="G27" s="14" t="str">
        <f>A25</f>
        <v>D3</v>
      </c>
      <c r="H27" s="15"/>
      <c r="I27" s="12">
        <f>SUM(I26)</f>
        <v>0</v>
      </c>
      <c r="J27" s="23"/>
    </row>
    <row r="28" spans="1:10" ht="36" customHeight="1">
      <c r="A28" s="65" t="s">
        <v>34</v>
      </c>
      <c r="B28" s="35"/>
      <c r="C28" s="67" t="s">
        <v>40</v>
      </c>
      <c r="D28" s="67"/>
      <c r="E28" s="67"/>
      <c r="F28" s="67"/>
      <c r="G28" s="67"/>
      <c r="H28" s="67"/>
      <c r="I28" s="68"/>
      <c r="J28" s="63">
        <v>700</v>
      </c>
    </row>
    <row r="29" spans="1:10" ht="12.75" customHeight="1" thickBot="1">
      <c r="A29" s="37"/>
      <c r="B29" s="38">
        <v>7</v>
      </c>
      <c r="C29" s="39"/>
      <c r="D29" s="39"/>
      <c r="E29" s="40" t="s">
        <v>30</v>
      </c>
      <c r="F29" s="41">
        <v>10000</v>
      </c>
      <c r="G29" s="42"/>
      <c r="H29" s="43"/>
      <c r="I29" s="44">
        <f>F29*G29</f>
        <v>0</v>
      </c>
      <c r="J29" s="45"/>
    </row>
    <row r="30" spans="1:10" ht="18" customHeight="1" thickBot="1">
      <c r="A30" s="46"/>
      <c r="B30" s="47"/>
      <c r="C30" s="47"/>
      <c r="D30" s="48"/>
      <c r="E30" s="13"/>
      <c r="F30" s="22" t="s">
        <v>11</v>
      </c>
      <c r="G30" s="14" t="str">
        <f>A28</f>
        <v>D4</v>
      </c>
      <c r="H30" s="15"/>
      <c r="I30" s="12">
        <f>SUM(I29)</f>
        <v>0</v>
      </c>
      <c r="J30" s="23"/>
    </row>
    <row r="31" spans="1:10" ht="60" customHeight="1">
      <c r="A31" s="65" t="s">
        <v>35</v>
      </c>
      <c r="B31" s="35"/>
      <c r="C31" s="67" t="s">
        <v>48</v>
      </c>
      <c r="D31" s="67"/>
      <c r="E31" s="67"/>
      <c r="F31" s="67"/>
      <c r="G31" s="67"/>
      <c r="H31" s="67"/>
      <c r="I31" s="68"/>
      <c r="J31" s="36">
        <v>1100</v>
      </c>
    </row>
    <row r="32" spans="1:10" ht="12.75" customHeight="1" thickBot="1">
      <c r="A32" s="37"/>
      <c r="B32" s="38">
        <v>8</v>
      </c>
      <c r="C32" s="39"/>
      <c r="D32" s="39"/>
      <c r="E32" s="40" t="s">
        <v>30</v>
      </c>
      <c r="F32" s="41">
        <v>1050</v>
      </c>
      <c r="G32" s="42"/>
      <c r="H32" s="43"/>
      <c r="I32" s="44">
        <f>F32*G32</f>
        <v>0</v>
      </c>
      <c r="J32" s="45"/>
    </row>
    <row r="33" spans="1:10" ht="18" customHeight="1" thickBot="1">
      <c r="A33" s="46"/>
      <c r="B33" s="47"/>
      <c r="C33" s="47"/>
      <c r="D33" s="48"/>
      <c r="E33" s="13"/>
      <c r="F33" s="22" t="s">
        <v>11</v>
      </c>
      <c r="G33" s="14" t="str">
        <f>A31</f>
        <v>D5</v>
      </c>
      <c r="H33" s="15"/>
      <c r="I33" s="12">
        <f>SUM(I32)</f>
        <v>0</v>
      </c>
      <c r="J33" s="23"/>
    </row>
    <row r="34" spans="1:10" ht="48" customHeight="1">
      <c r="A34" s="64" t="s">
        <v>38</v>
      </c>
      <c r="B34" s="35"/>
      <c r="C34" s="72" t="s">
        <v>41</v>
      </c>
      <c r="D34" s="72"/>
      <c r="E34" s="72"/>
      <c r="F34" s="72"/>
      <c r="G34" s="72"/>
      <c r="H34" s="72"/>
      <c r="I34" s="73"/>
      <c r="J34" s="36"/>
    </row>
    <row r="35" spans="1:10" ht="12.75" customHeight="1">
      <c r="A35" s="37"/>
      <c r="B35" s="49"/>
      <c r="C35" s="27" t="s">
        <v>36</v>
      </c>
      <c r="D35" s="50"/>
      <c r="E35" s="50"/>
      <c r="F35" s="50"/>
      <c r="G35" s="50"/>
      <c r="H35" s="50"/>
      <c r="I35" s="51"/>
      <c r="J35" s="52">
        <v>150</v>
      </c>
    </row>
    <row r="36" spans="1:10" ht="12.75" customHeight="1">
      <c r="A36" s="37"/>
      <c r="B36" s="53">
        <v>9</v>
      </c>
      <c r="C36" s="54"/>
      <c r="D36" s="55"/>
      <c r="E36" s="56" t="s">
        <v>30</v>
      </c>
      <c r="F36" s="57">
        <v>20</v>
      </c>
      <c r="G36" s="58"/>
      <c r="H36" s="59"/>
      <c r="I36" s="60">
        <f>F36*G36</f>
        <v>0</v>
      </c>
      <c r="J36" s="52"/>
    </row>
    <row r="37" spans="1:10" ht="12.75" customHeight="1">
      <c r="A37" s="61"/>
      <c r="B37" s="49"/>
      <c r="C37" s="28" t="s">
        <v>37</v>
      </c>
      <c r="D37" s="50"/>
      <c r="E37" s="50"/>
      <c r="F37" s="50"/>
      <c r="G37" s="50"/>
      <c r="H37" s="50"/>
      <c r="I37" s="51"/>
      <c r="J37" s="52"/>
    </row>
    <row r="38" spans="1:10" ht="12.75" customHeight="1" thickBot="1">
      <c r="A38" s="61"/>
      <c r="B38" s="53">
        <f>B36+1</f>
        <v>10</v>
      </c>
      <c r="C38" s="54"/>
      <c r="D38" s="55"/>
      <c r="E38" s="56" t="s">
        <v>30</v>
      </c>
      <c r="F38" s="57">
        <v>100</v>
      </c>
      <c r="G38" s="58"/>
      <c r="H38" s="59"/>
      <c r="I38" s="62">
        <f>F38*G38</f>
        <v>0</v>
      </c>
      <c r="J38" s="45"/>
    </row>
    <row r="39" spans="1:10" ht="18" customHeight="1" thickBot="1">
      <c r="A39" s="46"/>
      <c r="B39" s="47"/>
      <c r="C39" s="47"/>
      <c r="D39" s="48"/>
      <c r="E39" s="13"/>
      <c r="F39" s="13" t="s">
        <v>11</v>
      </c>
      <c r="G39" s="14" t="str">
        <f>A34</f>
        <v>D6</v>
      </c>
      <c r="H39" s="15"/>
      <c r="I39" s="12">
        <f>SUM(I36:I38)</f>
        <v>0</v>
      </c>
      <c r="J39" s="23"/>
    </row>
    <row r="40" spans="1:10" ht="36" customHeight="1">
      <c r="A40" s="64" t="s">
        <v>42</v>
      </c>
      <c r="B40" s="49"/>
      <c r="C40" s="74" t="s">
        <v>45</v>
      </c>
      <c r="D40" s="75"/>
      <c r="E40" s="75"/>
      <c r="F40" s="75"/>
      <c r="G40" s="75"/>
      <c r="H40" s="75"/>
      <c r="I40" s="76"/>
      <c r="J40" s="52"/>
    </row>
    <row r="41" spans="1:10" ht="12.75" customHeight="1">
      <c r="A41" s="37"/>
      <c r="B41" s="53">
        <v>11</v>
      </c>
      <c r="C41" s="54"/>
      <c r="D41" s="55"/>
      <c r="E41" s="56" t="s">
        <v>30</v>
      </c>
      <c r="F41" s="57">
        <v>1100</v>
      </c>
      <c r="G41" s="58"/>
      <c r="H41" s="59"/>
      <c r="I41" s="60">
        <f>F41*G41</f>
        <v>0</v>
      </c>
      <c r="J41" s="52"/>
    </row>
    <row r="42" spans="1:10" ht="36" customHeight="1">
      <c r="A42" s="61"/>
      <c r="B42" s="49"/>
      <c r="C42" s="69" t="s">
        <v>46</v>
      </c>
      <c r="D42" s="70"/>
      <c r="E42" s="70"/>
      <c r="F42" s="70"/>
      <c r="G42" s="70"/>
      <c r="H42" s="70"/>
      <c r="I42" s="71"/>
      <c r="J42" s="66">
        <v>400</v>
      </c>
    </row>
    <row r="43" spans="1:10" ht="12.75" customHeight="1" thickBot="1">
      <c r="A43" s="61"/>
      <c r="B43" s="53">
        <f>B41+1</f>
        <v>12</v>
      </c>
      <c r="C43" s="54"/>
      <c r="D43" s="55"/>
      <c r="E43" s="56" t="s">
        <v>30</v>
      </c>
      <c r="F43" s="57">
        <v>1000</v>
      </c>
      <c r="G43" s="58"/>
      <c r="H43" s="59"/>
      <c r="I43" s="62">
        <f>F43*G43</f>
        <v>0</v>
      </c>
      <c r="J43" s="45"/>
    </row>
    <row r="44" spans="1:10" ht="18" customHeight="1" thickBot="1">
      <c r="A44" s="46"/>
      <c r="B44" s="47"/>
      <c r="C44" s="47"/>
      <c r="D44" s="48"/>
      <c r="E44" s="13"/>
      <c r="F44" s="13" t="s">
        <v>11</v>
      </c>
      <c r="G44" s="14" t="str">
        <f>A40</f>
        <v>D7</v>
      </c>
      <c r="H44" s="15"/>
      <c r="I44" s="12">
        <f>SUM(I41:I43)</f>
        <v>0</v>
      </c>
      <c r="J44" s="23"/>
    </row>
    <row r="45" spans="1:10" ht="36" customHeight="1">
      <c r="A45" s="65" t="s">
        <v>43</v>
      </c>
      <c r="B45" s="35"/>
      <c r="C45" s="67" t="s">
        <v>50</v>
      </c>
      <c r="D45" s="67"/>
      <c r="E45" s="67"/>
      <c r="F45" s="67"/>
      <c r="G45" s="67"/>
      <c r="H45" s="67"/>
      <c r="I45" s="68"/>
      <c r="J45" s="63">
        <v>450</v>
      </c>
    </row>
    <row r="46" spans="1:10" ht="12.75" customHeight="1" thickBot="1">
      <c r="A46" s="37"/>
      <c r="B46" s="38">
        <v>13</v>
      </c>
      <c r="C46" s="39"/>
      <c r="D46" s="39"/>
      <c r="E46" s="40" t="s">
        <v>30</v>
      </c>
      <c r="F46" s="41">
        <v>1200</v>
      </c>
      <c r="G46" s="42"/>
      <c r="H46" s="43"/>
      <c r="I46" s="44">
        <f>F46*G46</f>
        <v>0</v>
      </c>
      <c r="J46" s="45"/>
    </row>
    <row r="47" spans="1:10" ht="18" customHeight="1" thickBot="1">
      <c r="A47" s="46"/>
      <c r="B47" s="47"/>
      <c r="C47" s="47"/>
      <c r="D47" s="48"/>
      <c r="E47" s="13"/>
      <c r="F47" s="22" t="s">
        <v>11</v>
      </c>
      <c r="G47" s="14" t="str">
        <f>A45</f>
        <v>D8</v>
      </c>
      <c r="H47" s="15"/>
      <c r="I47" s="12">
        <f>SUM(I46)</f>
        <v>0</v>
      </c>
      <c r="J47" s="23"/>
    </row>
    <row r="48" spans="1:10" ht="48" customHeight="1">
      <c r="A48" s="64" t="s">
        <v>44</v>
      </c>
      <c r="B48" s="49"/>
      <c r="C48" s="74" t="s">
        <v>47</v>
      </c>
      <c r="D48" s="75"/>
      <c r="E48" s="75"/>
      <c r="F48" s="75"/>
      <c r="G48" s="75"/>
      <c r="H48" s="75"/>
      <c r="I48" s="76"/>
      <c r="J48" s="52"/>
    </row>
    <row r="49" spans="1:10" ht="12.75" customHeight="1">
      <c r="A49" s="37"/>
      <c r="B49" s="53">
        <v>14</v>
      </c>
      <c r="C49" s="54"/>
      <c r="D49" s="55"/>
      <c r="E49" s="56" t="s">
        <v>30</v>
      </c>
      <c r="F49" s="57">
        <v>400</v>
      </c>
      <c r="G49" s="58"/>
      <c r="H49" s="59"/>
      <c r="I49" s="60">
        <f>F49*G49</f>
        <v>0</v>
      </c>
      <c r="J49" s="52">
        <v>150</v>
      </c>
    </row>
    <row r="50" spans="1:10" ht="36" customHeight="1">
      <c r="A50" s="61"/>
      <c r="B50" s="49"/>
      <c r="C50" s="69" t="s">
        <v>51</v>
      </c>
      <c r="D50" s="70"/>
      <c r="E50" s="70"/>
      <c r="F50" s="70"/>
      <c r="G50" s="70"/>
      <c r="H50" s="70"/>
      <c r="I50" s="71"/>
      <c r="J50" s="52"/>
    </row>
    <row r="51" spans="1:10" ht="12.75" customHeight="1" thickBot="1">
      <c r="A51" s="61"/>
      <c r="B51" s="53">
        <f>B49+1</f>
        <v>15</v>
      </c>
      <c r="C51" s="54"/>
      <c r="D51" s="55"/>
      <c r="E51" s="56" t="s">
        <v>30</v>
      </c>
      <c r="F51" s="57">
        <v>112</v>
      </c>
      <c r="G51" s="58"/>
      <c r="H51" s="59"/>
      <c r="I51" s="62">
        <f>F51*G51</f>
        <v>0</v>
      </c>
      <c r="J51" s="45"/>
    </row>
    <row r="52" spans="1:10" ht="18" customHeight="1" thickBot="1">
      <c r="A52" s="46"/>
      <c r="B52" s="47"/>
      <c r="C52" s="47"/>
      <c r="D52" s="48"/>
      <c r="E52" s="13"/>
      <c r="F52" s="13" t="s">
        <v>11</v>
      </c>
      <c r="G52" s="14" t="str">
        <f>A48</f>
        <v>D9</v>
      </c>
      <c r="H52" s="15"/>
      <c r="I52" s="12">
        <f>SUM(I49:I51)</f>
        <v>0</v>
      </c>
      <c r="J52" s="23"/>
    </row>
  </sheetData>
  <sheetProtection/>
  <mergeCells count="14">
    <mergeCell ref="C13:I13"/>
    <mergeCell ref="C16:I16"/>
    <mergeCell ref="C18:I18"/>
    <mergeCell ref="C20:I20"/>
    <mergeCell ref="C22:I22"/>
    <mergeCell ref="C25:I25"/>
    <mergeCell ref="C28:I28"/>
    <mergeCell ref="C50:I50"/>
    <mergeCell ref="C31:I31"/>
    <mergeCell ref="C34:I34"/>
    <mergeCell ref="C40:I40"/>
    <mergeCell ref="C42:I42"/>
    <mergeCell ref="C45:I45"/>
    <mergeCell ref="C48:I48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Roman,Pogrubiona"&amp;14DZP.261.26.2020&amp;R&amp;"Times New Roman,Pogrubiona"&amp;14Załącznik nr 2D</oddHeader>
    <oddFooter>&amp;L&amp;"Arial,Normalny"&amp;8Białostockie Centrum Onkologii im. M. Skłodowskiej-Curie w Białymstoku&amp;R&amp;"Arial,Normalny"Strona: &amp;P/&amp;N</oddFooter>
  </headerFooter>
  <ignoredErrors>
    <ignoredError sqref="A10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2020-10-20T07:24:05Z</cp:lastPrinted>
  <dcterms:created xsi:type="dcterms:W3CDTF">2000-02-01T14:14:43Z</dcterms:created>
  <dcterms:modified xsi:type="dcterms:W3CDTF">2020-11-05T12:38:16Z</dcterms:modified>
  <cp:category/>
  <cp:version/>
  <cp:contentType/>
  <cp:contentStatus/>
</cp:coreProperties>
</file>